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68" windowWidth="14568" windowHeight="5868" activeTab="2"/>
  </bookViews>
  <sheets>
    <sheet name="2021 all-270" sheetId="1" r:id="rId1"/>
    <sheet name="bo tx -12" sheetId="2" r:id="rId2"/>
    <sheet name="tr han huu-1" sheetId="3" r:id="rId3"/>
    <sheet name="truong 257(201-43-13) " sheetId="4" r:id="rId4"/>
  </sheets>
  <definedNames>
    <definedName name="_xlnm.Print_Area" localSheetId="0">'2021 all-270'!$A$1:$R$244</definedName>
    <definedName name="_xlnm.Print_Titles" localSheetId="0">'2021 all-270'!$12:$13</definedName>
  </definedNames>
  <calcPr fullCalcOnLoad="1"/>
</workbook>
</file>

<file path=xl/sharedStrings.xml><?xml version="1.0" encoding="utf-8"?>
<sst xmlns="http://schemas.openxmlformats.org/spreadsheetml/2006/main" count="3610" uniqueCount="840">
  <si>
    <t>TRƯỜNG ĐẠI HỌC SƯ PHẠM KỸ THUẬT TP. HCM</t>
  </si>
  <si>
    <t>TT</t>
  </si>
  <si>
    <t>số hồ sơ</t>
  </si>
  <si>
    <t>Họ và tên</t>
  </si>
  <si>
    <t>đơn vị</t>
  </si>
  <si>
    <t>Khối</t>
  </si>
  <si>
    <t>Giới tính</t>
  </si>
  <si>
    <t>Tên
ngạch</t>
  </si>
  <si>
    <t>Hệ số trước khi nâng bậc</t>
  </si>
  <si>
    <t>Ghi chú</t>
  </si>
  <si>
    <t>Nam</t>
  </si>
  <si>
    <t>Nữ</t>
  </si>
  <si>
    <t>Bậc</t>
  </si>
  <si>
    <t>Hệ số</t>
  </si>
  <si>
    <t>VK</t>
  </si>
  <si>
    <t>Th gian
hưởng</t>
  </si>
  <si>
    <t>I. CÁN BỘ VIÊN CHỨC NÂNG LƯƠNG THƯỜNG XUYÊN:</t>
  </si>
  <si>
    <t>026.021.01119</t>
  </si>
  <si>
    <t>39K</t>
  </si>
  <si>
    <t>HỒ TRUNG KIÊN</t>
  </si>
  <si>
    <t>Ban quản lý Ký túc xá</t>
  </si>
  <si>
    <t>HC</t>
  </si>
  <si>
    <t>01.011</t>
  </si>
  <si>
    <t>01.003</t>
  </si>
  <si>
    <t>026.007.01065</t>
  </si>
  <si>
    <t>66D</t>
  </si>
  <si>
    <t>MAI VĂN DŨNG</t>
  </si>
  <si>
    <t>026.517.01020</t>
  </si>
  <si>
    <t>58V</t>
  </si>
  <si>
    <t>LÂM CHÂU VƯƠNG VŨ</t>
  </si>
  <si>
    <t>026.021.00989</t>
  </si>
  <si>
    <t>206H</t>
  </si>
  <si>
    <t>LÊ THANH HẬU</t>
  </si>
  <si>
    <t>026.021.01116</t>
  </si>
  <si>
    <t>360T</t>
  </si>
  <si>
    <t>MAI THANH TÙNG</t>
  </si>
  <si>
    <t>026.021.01118</t>
  </si>
  <si>
    <t>108N</t>
  </si>
  <si>
    <t>BẠCH VĂN NHIỀU</t>
  </si>
  <si>
    <t>026.021.01117</t>
  </si>
  <si>
    <t>361T</t>
  </si>
  <si>
    <t>ĐỖ THANH TẶNG</t>
  </si>
  <si>
    <t>Bộ phận quản lý hồ sơ dự án</t>
  </si>
  <si>
    <t>GV</t>
  </si>
  <si>
    <t>V.07.01.03</t>
  </si>
  <si>
    <t>Khoa Cơ khí chế tạo máy</t>
  </si>
  <si>
    <t>V.07.01.02</t>
  </si>
  <si>
    <t>026.210.00680</t>
  </si>
  <si>
    <t>48Đ</t>
  </si>
  <si>
    <t>NGUYỄN VĂN ĐOÀN</t>
  </si>
  <si>
    <t>026.108.00712</t>
  </si>
  <si>
    <t>ĐẶNG QUANG KHOA</t>
  </si>
  <si>
    <t>15.111</t>
  </si>
  <si>
    <t>026.308.00905</t>
  </si>
  <si>
    <t>302T</t>
  </si>
  <si>
    <t>NGUYỄN THANH TÂN</t>
  </si>
  <si>
    <t>Khoa Cơ khí Động lực</t>
  </si>
  <si>
    <t>15.113</t>
  </si>
  <si>
    <t>Khoa Công nghệ Hóa học và Thực phẩm</t>
  </si>
  <si>
    <t>13.095</t>
  </si>
  <si>
    <t>026.322.01184</t>
  </si>
  <si>
    <t>244H</t>
  </si>
  <si>
    <t>HOÀNG MINH HẢO</t>
  </si>
  <si>
    <t>026.722.01149</t>
  </si>
  <si>
    <t>126K</t>
  </si>
  <si>
    <t>TRẦN ĐĂNG KHOA</t>
  </si>
  <si>
    <t>13.096</t>
  </si>
  <si>
    <t>Khoa Công nghệ Thông tin</t>
  </si>
  <si>
    <t>V.07.01.01</t>
  </si>
  <si>
    <t>026.116.00677</t>
  </si>
  <si>
    <t>47V</t>
  </si>
  <si>
    <t>026.316.00809</t>
  </si>
  <si>
    <t>182H</t>
  </si>
  <si>
    <t>HUỲNH TRUNG HIẾU</t>
  </si>
  <si>
    <t>Khoa Đào tạo chất lượng cao</t>
  </si>
  <si>
    <t>026.108.00428</t>
  </si>
  <si>
    <t>39D</t>
  </si>
  <si>
    <t>PHẠM BẠCH DƯƠNG</t>
  </si>
  <si>
    <t>026.008.00666</t>
  </si>
  <si>
    <t>158H</t>
  </si>
  <si>
    <t>NGUYỄN THỊ BÍCH HỒNG</t>
  </si>
  <si>
    <t>026.111.01156</t>
  </si>
  <si>
    <t>236H</t>
  </si>
  <si>
    <t>PHẠM THỊ HOÀN</t>
  </si>
  <si>
    <t>Khoa Điện - Điện tử</t>
  </si>
  <si>
    <t>Khoa In và Truyền thông</t>
  </si>
  <si>
    <t>Khoa Khoa học ứng dụng</t>
  </si>
  <si>
    <t>026.122.00893</t>
  </si>
  <si>
    <t>197H</t>
  </si>
  <si>
    <t>NGUYỄN QUANG HUY</t>
  </si>
  <si>
    <t>Khoa Kinh tế</t>
  </si>
  <si>
    <t>026.302.00807</t>
  </si>
  <si>
    <t>43Q</t>
  </si>
  <si>
    <t>HÀ NGUYỄN MINH QUÂN</t>
  </si>
  <si>
    <t>026.302.01040</t>
  </si>
  <si>
    <t>102N</t>
  </si>
  <si>
    <t>NGUYỄN PHAN NHƯ NGỌC</t>
  </si>
  <si>
    <t>Khoa Lý luận chính trị</t>
  </si>
  <si>
    <t>Khoa Ngoại ngữ</t>
  </si>
  <si>
    <t>026.310.00199</t>
  </si>
  <si>
    <t>4S</t>
  </si>
  <si>
    <t>NGUYỄN HOÀI SƠN</t>
  </si>
  <si>
    <t>Khoa Xây dựng</t>
  </si>
  <si>
    <t>5</t>
  </si>
  <si>
    <t>026.510.01138</t>
  </si>
  <si>
    <t>367T</t>
  </si>
  <si>
    <t>TRẦN VŨ TỰ</t>
  </si>
  <si>
    <t>026.510.00930</t>
  </si>
  <si>
    <t>310T</t>
  </si>
  <si>
    <t>NGUYỄN THANH TÚ</t>
  </si>
  <si>
    <t>Phòng Đảm bảo chất lượng</t>
  </si>
  <si>
    <t>Phòng Đào tạo</t>
  </si>
  <si>
    <t>62V</t>
  </si>
  <si>
    <t>Phòng Đào tạo không chính quy</t>
  </si>
  <si>
    <t>Phòng Kế hoạch Tài chính</t>
  </si>
  <si>
    <t>06.031</t>
  </si>
  <si>
    <t>Phòng Quan hệ Doanh nghiệp</t>
  </si>
  <si>
    <t>Phòng Quản trị cơ sở vật chất</t>
  </si>
  <si>
    <t>Phòng Thanh tra Giáo dục</t>
  </si>
  <si>
    <t>Phòng Thiết bị - Vật tư</t>
  </si>
  <si>
    <t>026.005.01115</t>
  </si>
  <si>
    <t>75C</t>
  </si>
  <si>
    <t>NGUYỄN HÙNG CƯỜNG</t>
  </si>
  <si>
    <t>026.005.01152</t>
  </si>
  <si>
    <t>372T</t>
  </si>
  <si>
    <t>BÙI MINH TUYỀN</t>
  </si>
  <si>
    <t>01.010</t>
  </si>
  <si>
    <t>026.007.00838</t>
  </si>
  <si>
    <t>279T</t>
  </si>
  <si>
    <t>LÊ THANH TUẤN</t>
  </si>
  <si>
    <t>026.007.00643</t>
  </si>
  <si>
    <t>28B</t>
  </si>
  <si>
    <t>LÊ HỮU BẮC</t>
  </si>
  <si>
    <t>026.007.01067</t>
  </si>
  <si>
    <t>350AT</t>
  </si>
  <si>
    <t>NGUYỄN QUYẾT TIẾN</t>
  </si>
  <si>
    <t>026.007.00939</t>
  </si>
  <si>
    <t>54V</t>
  </si>
  <si>
    <t>NGÔ KIM VĨ</t>
  </si>
  <si>
    <t>026.007.01018</t>
  </si>
  <si>
    <t>212H</t>
  </si>
  <si>
    <t>LÂM VĂN HÙNG</t>
  </si>
  <si>
    <t>026.007.01173</t>
  </si>
  <si>
    <t>128K</t>
  </si>
  <si>
    <t>PHẠM KIM KHÁNH</t>
  </si>
  <si>
    <t>026.018.00611</t>
  </si>
  <si>
    <t>222T</t>
  </si>
  <si>
    <t>TRẦN THỊ THANH THỦY</t>
  </si>
  <si>
    <t>Thư Viện</t>
  </si>
  <si>
    <t>17.170</t>
  </si>
  <si>
    <t>Trạm Y tế</t>
  </si>
  <si>
    <t>16.119</t>
  </si>
  <si>
    <t>Trung tâm Dạy học số</t>
  </si>
  <si>
    <t>Trung tâm dịch vụ sinh viên</t>
  </si>
  <si>
    <t>Trung tâm Giáo dục thể chất và Quốc phòng</t>
  </si>
  <si>
    <t>026.009.01126</t>
  </si>
  <si>
    <t>122K</t>
  </si>
  <si>
    <t>NGUYỄN QUỐC KHÁNH</t>
  </si>
  <si>
    <t>Trung tâm Thông tin - Máy tính</t>
  </si>
  <si>
    <t>Viện Sư phạm kỹ thuật</t>
  </si>
  <si>
    <t>026.425.01031</t>
  </si>
  <si>
    <t>221H</t>
  </si>
  <si>
    <t>TRẦN VŨ HOÀNG</t>
  </si>
  <si>
    <t xml:space="preserve">Khoa Xây dựng </t>
  </si>
  <si>
    <t>026.222.00583</t>
  </si>
  <si>
    <t>27B</t>
  </si>
  <si>
    <t>ĐỖ HUY BÌNH</t>
  </si>
  <si>
    <t>026.308.00835</t>
  </si>
  <si>
    <t>31A</t>
  </si>
  <si>
    <t>ĐẶNG THỊ VÂN ANH</t>
  </si>
  <si>
    <t>026.021.00306</t>
  </si>
  <si>
    <t>90T</t>
  </si>
  <si>
    <t>NGUYỄN THỊ BÍCH THỦY</t>
  </si>
  <si>
    <t>026.208.00234</t>
  </si>
  <si>
    <t>25M</t>
  </si>
  <si>
    <t>NGUYỄN VĂN MANG</t>
  </si>
  <si>
    <t>026.208.00139</t>
  </si>
  <si>
    <t>24C</t>
  </si>
  <si>
    <t>NGUYỄN VĂN CHÁNH</t>
  </si>
  <si>
    <t>026.208.00144</t>
  </si>
  <si>
    <t>NGUYỄN VĂN HỒNG</t>
  </si>
  <si>
    <t>16C</t>
  </si>
  <si>
    <t>8</t>
  </si>
  <si>
    <t>026.315.00268</t>
  </si>
  <si>
    <t>30D</t>
  </si>
  <si>
    <t>ĐỖ VĂN DƯƠNG</t>
  </si>
  <si>
    <t>026.018.00290</t>
  </si>
  <si>
    <t>26V</t>
  </si>
  <si>
    <t>NGUYỄN VĂN VỊ</t>
  </si>
  <si>
    <t>A0</t>
  </si>
  <si>
    <t>026.023.01240</t>
  </si>
  <si>
    <t>77P</t>
  </si>
  <si>
    <t>NGUYỄN NGỌC PHƯƠNG</t>
  </si>
  <si>
    <t>Võ Thị Thanh Xuân</t>
  </si>
  <si>
    <t>Trung tâm Công nghệ phần mềm</t>
  </si>
  <si>
    <t>026.010.01150</t>
  </si>
  <si>
    <t>370T</t>
  </si>
  <si>
    <t>VÕ HOÀNG THỦY TIÊN</t>
  </si>
  <si>
    <t>026.300.01237</t>
  </si>
  <si>
    <t>9O</t>
  </si>
  <si>
    <t>NGUYỄN THỊ KIM OANH</t>
  </si>
  <si>
    <t>026.708.01025</t>
  </si>
  <si>
    <t>100N</t>
  </si>
  <si>
    <t>TRẦN PHƯƠNG NAM</t>
  </si>
  <si>
    <t>026.608.00727</t>
  </si>
  <si>
    <t>260*T</t>
  </si>
  <si>
    <t>NGUYỄN MINH TRIẾT</t>
  </si>
  <si>
    <t>026.003.01011</t>
  </si>
  <si>
    <t>116L</t>
  </si>
  <si>
    <t>LÊ THỊ HẢI LÝ</t>
  </si>
  <si>
    <t>026.030.01218</t>
  </si>
  <si>
    <t>250H</t>
  </si>
  <si>
    <t>ĐOÀN ĐĂNG HUỲNH</t>
  </si>
  <si>
    <t>026.324.01255</t>
  </si>
  <si>
    <t>121N</t>
  </si>
  <si>
    <t>HÀNG LONG NHỰT</t>
  </si>
  <si>
    <t>026.090.00395</t>
  </si>
  <si>
    <t>182T</t>
  </si>
  <si>
    <t>VÕ MINH TÂM</t>
  </si>
  <si>
    <t>026.090.00435</t>
  </si>
  <si>
    <t>27S</t>
  </si>
  <si>
    <t>TRẦN VĂN SỸ</t>
  </si>
  <si>
    <t>026.212.01227</t>
  </si>
  <si>
    <t>397T</t>
  </si>
  <si>
    <t>TRẦN TUYẾN</t>
  </si>
  <si>
    <t>026.212.00456</t>
  </si>
  <si>
    <t>19A</t>
  </si>
  <si>
    <t>HOÀNG ANH</t>
  </si>
  <si>
    <t>13.092</t>
  </si>
  <si>
    <t>Kết quả nâng lương 2021</t>
  </si>
  <si>
    <t>026.108.00126</t>
  </si>
  <si>
    <t>LÊ HIẾU GIANG</t>
  </si>
  <si>
    <t>Ban giám hiệu</t>
  </si>
  <si>
    <t>026.608.00474</t>
  </si>
  <si>
    <t>NGUYỄN TRƯỜNG THỊNH</t>
  </si>
  <si>
    <t>026.021.01113</t>
  </si>
  <si>
    <t>72P</t>
  </si>
  <si>
    <t>ĐỖ THỊ THU PHƯƠNG</t>
  </si>
  <si>
    <t>026.003.00040</t>
  </si>
  <si>
    <t>HỒ ANH KIỆT</t>
  </si>
  <si>
    <t>026.021.01024</t>
  </si>
  <si>
    <t>NGUYỄN ĐỨC HƯƠNG ANH</t>
  </si>
  <si>
    <t>026.011.01154</t>
  </si>
  <si>
    <t>20G</t>
  </si>
  <si>
    <t>HUỲNH ĐÌNH GIAO</t>
  </si>
  <si>
    <t>026.115.00757</t>
  </si>
  <si>
    <t>254T</t>
  </si>
  <si>
    <t>HỒ XUÂN THÀNH</t>
  </si>
  <si>
    <t>026.708.00728</t>
  </si>
  <si>
    <t>257T</t>
  </si>
  <si>
    <t>HUỲNH ĐỖ SONG TOÀN</t>
  </si>
  <si>
    <t>026.208.00478</t>
  </si>
  <si>
    <t>74L</t>
  </si>
  <si>
    <t>LÊ LINH</t>
  </si>
  <si>
    <t>026.115.00820</t>
  </si>
  <si>
    <t>179H</t>
  </si>
  <si>
    <t>NGUYỄN LÊ ĐĂNG HẢI</t>
  </si>
  <si>
    <t>026.208.00551</t>
  </si>
  <si>
    <t>142H</t>
  </si>
  <si>
    <t>NGUYỄN QUANG HIẾN</t>
  </si>
  <si>
    <t>026.708.00729</t>
  </si>
  <si>
    <t>36S</t>
  </si>
  <si>
    <t>NGUYỄN VĂN SƠN</t>
  </si>
  <si>
    <t>026.408.00804</t>
  </si>
  <si>
    <t>278T</t>
  </si>
  <si>
    <t>NGUYỄN VĂN TÚ</t>
  </si>
  <si>
    <t>026.708.00615</t>
  </si>
  <si>
    <t>44V</t>
  </si>
  <si>
    <t>TRẦN MAI VĂN</t>
  </si>
  <si>
    <t>026.108.00947</t>
  </si>
  <si>
    <t>48S</t>
  </si>
  <si>
    <t>TRẦN THÁI SƠN</t>
  </si>
  <si>
    <t>026.608.00549</t>
  </si>
  <si>
    <t>39P</t>
  </si>
  <si>
    <t>TRẦN THỤY UYÊN PHƯƠNG</t>
  </si>
  <si>
    <t>026.608.00548</t>
  </si>
  <si>
    <t>50C</t>
  </si>
  <si>
    <t>VÕ LÂM CHƯƠNG</t>
  </si>
  <si>
    <t>026.108.00123</t>
  </si>
  <si>
    <t>TRƯƠNG NGUYỄN LUÂN VŨ</t>
  </si>
  <si>
    <t>026.108.00127</t>
  </si>
  <si>
    <t>ĐẶNG THIỆN NGÔN</t>
  </si>
  <si>
    <t>026.808.01194</t>
  </si>
  <si>
    <t>TRƯƠNG QUANG TRI</t>
  </si>
  <si>
    <t>026.708.00647</t>
  </si>
  <si>
    <t>DƯƠNG THỊ VÂN ANH</t>
  </si>
  <si>
    <t>026.108.01085</t>
  </si>
  <si>
    <t>PHAN THANH VŨ</t>
  </si>
  <si>
    <t>026.109.00168</t>
  </si>
  <si>
    <t>72H</t>
  </si>
  <si>
    <t>CHÂU QUANG HẢI</t>
  </si>
  <si>
    <t>026.109.00953</t>
  </si>
  <si>
    <t>98N</t>
  </si>
  <si>
    <t>ĐINH TẤN NGỌC</t>
  </si>
  <si>
    <t>026.409.00954</t>
  </si>
  <si>
    <t>110L</t>
  </si>
  <si>
    <t>MAI THỊ LAI</t>
  </si>
  <si>
    <t>026.109.00402</t>
  </si>
  <si>
    <t>158T</t>
  </si>
  <si>
    <t>NGUYỄN TRỌNG THỨC</t>
  </si>
  <si>
    <t>026.410.00836</t>
  </si>
  <si>
    <t>186H</t>
  </si>
  <si>
    <t>VŨ ĐÌNH HUẤN</t>
  </si>
  <si>
    <t>026.309.00431</t>
  </si>
  <si>
    <t>ĐẶNG THÀNH TRUNG</t>
  </si>
  <si>
    <t>026.509.01026</t>
  </si>
  <si>
    <t>NGUYỄN TRUNG HIẾU</t>
  </si>
  <si>
    <t>026.322.00955</t>
  </si>
  <si>
    <t>HUỲNH NGUYỄN ANH TUẤN</t>
  </si>
  <si>
    <t>026.416.01029</t>
  </si>
  <si>
    <t>71C</t>
  </si>
  <si>
    <t>LÊ THỊ MINH CHÂU</t>
  </si>
  <si>
    <t>026.216.00678</t>
  </si>
  <si>
    <t>46V</t>
  </si>
  <si>
    <t>LÊ VĂN VINH</t>
  </si>
  <si>
    <t>026.116.00453</t>
  </si>
  <si>
    <t>195T</t>
  </si>
  <si>
    <t>NGUYỄN HỮU TRUNG</t>
  </si>
  <si>
    <t>026.516.00958</t>
  </si>
  <si>
    <t>TRẦN NHẬT QUANG</t>
  </si>
  <si>
    <t>026.116.00274</t>
  </si>
  <si>
    <t>32Đ</t>
  </si>
  <si>
    <t>TRẦN TIẾN ĐỨC</t>
  </si>
  <si>
    <t>026.316.01196</t>
  </si>
  <si>
    <t>NGUYỄN THỊ VIỆT HÀ</t>
  </si>
  <si>
    <t>026.116.00420</t>
  </si>
  <si>
    <t>NGUYỄN TRẦN THI VĂN</t>
  </si>
  <si>
    <t>026.108.00125</t>
  </si>
  <si>
    <t>68L</t>
  </si>
  <si>
    <t>ĐOÀN TẤT LINH</t>
  </si>
  <si>
    <t>026.208.00137</t>
  </si>
  <si>
    <t>40C</t>
  </si>
  <si>
    <t>TRƯƠNG THÀNH CÔNG</t>
  </si>
  <si>
    <t>026.012.01161</t>
  </si>
  <si>
    <t>NGUYỄN THỊ YẾN HOA</t>
  </si>
  <si>
    <t>Khoa Đào tạo Quốc tế</t>
  </si>
  <si>
    <t>026.021.01164</t>
  </si>
  <si>
    <t>241H</t>
  </si>
  <si>
    <t>ĐẶNG THỊ MỸ HÒE</t>
  </si>
  <si>
    <t>026.307.00102</t>
  </si>
  <si>
    <t>134T</t>
  </si>
  <si>
    <t>NGUYỄN DUY THẢO</t>
  </si>
  <si>
    <t>026.307.00098</t>
  </si>
  <si>
    <t>106H</t>
  </si>
  <si>
    <t>NGUYỄN NGỌC HÙNG</t>
  </si>
  <si>
    <t>026.307.00746</t>
  </si>
  <si>
    <t>96L</t>
  </si>
  <si>
    <t>NGUYỄN PHONG LƯU</t>
  </si>
  <si>
    <t>026.107.00688</t>
  </si>
  <si>
    <t>33M</t>
  </si>
  <si>
    <t>NGUYỄN THỊ BÍCH MAI</t>
  </si>
  <si>
    <t>026.107.00072</t>
  </si>
  <si>
    <t>122T</t>
  </si>
  <si>
    <t>NGUYỄN THỊ YẾN TUYẾT</t>
  </si>
  <si>
    <t>026.215.00564</t>
  </si>
  <si>
    <t>212T</t>
  </si>
  <si>
    <t>PHÙNG SƠN THANH</t>
  </si>
  <si>
    <t>026.425.00560</t>
  </si>
  <si>
    <t>211T</t>
  </si>
  <si>
    <t>VŨ THỊ NGỌC THU</t>
  </si>
  <si>
    <t>026.225.00912</t>
  </si>
  <si>
    <t>LÊ TRỌNG NGHĨA</t>
  </si>
  <si>
    <t>026.325.01036</t>
  </si>
  <si>
    <t>TRƯƠNG QUANG PHÚC</t>
  </si>
  <si>
    <t>026.225.00505</t>
  </si>
  <si>
    <t>TẠ VĂN PHƯƠNG</t>
  </si>
  <si>
    <t>026.207.00470</t>
  </si>
  <si>
    <t>TRẦN QUANG THỌ</t>
  </si>
  <si>
    <t>026.307.00097</t>
  </si>
  <si>
    <t>NGUYỄN TẤN ĐỜI</t>
  </si>
  <si>
    <t>026.325.00987</t>
  </si>
  <si>
    <t>PHẠM NGỌC SƠN</t>
  </si>
  <si>
    <t>026.325.00785</t>
  </si>
  <si>
    <t>NGUYỄN VĂN PHÚC</t>
  </si>
  <si>
    <t>026.307.00109</t>
  </si>
  <si>
    <t>NGUYỄN ĐÌNH PHÚ</t>
  </si>
  <si>
    <t>026.207.00590</t>
  </si>
  <si>
    <t>NGUYỄN VĂN THÁI</t>
  </si>
  <si>
    <t>026.307.01078</t>
  </si>
  <si>
    <t>VŨ VĂN PHONG</t>
  </si>
  <si>
    <t>026.013.00370</t>
  </si>
  <si>
    <t>69L</t>
  </si>
  <si>
    <t>CHẾ QUỐC LONG</t>
  </si>
  <si>
    <t>026.313.00496</t>
  </si>
  <si>
    <t>CHẾ THỊ KIỀU NHI</t>
  </si>
  <si>
    <t>026.113.01274</t>
  </si>
  <si>
    <t>TRẦN QUANG NHỰT</t>
  </si>
  <si>
    <t>026.313.00588</t>
  </si>
  <si>
    <t>CAO XUÂN VŨ</t>
  </si>
  <si>
    <t>026.222.00379</t>
  </si>
  <si>
    <t>112H</t>
  </si>
  <si>
    <t>LÊ SƠN HẢI</t>
  </si>
  <si>
    <t>026.122.00464</t>
  </si>
  <si>
    <t>120H</t>
  </si>
  <si>
    <t>PHẠM VĂN HIỂN</t>
  </si>
  <si>
    <t>026.222.00837</t>
  </si>
  <si>
    <t>50V</t>
  </si>
  <si>
    <t>PHAN GIA ANH VŨ</t>
  </si>
  <si>
    <t>026.122.00990</t>
  </si>
  <si>
    <t>64D</t>
  </si>
  <si>
    <t>PHAN PHƯƠNG DUNG</t>
  </si>
  <si>
    <t>026.122.01132</t>
  </si>
  <si>
    <t>121L</t>
  </si>
  <si>
    <t>TRẦN HƯƠNG LAN</t>
  </si>
  <si>
    <t>026.222.00399</t>
  </si>
  <si>
    <t>117H</t>
  </si>
  <si>
    <t>TRẦN THIỆN HUÂN</t>
  </si>
  <si>
    <t>026.122.00915</t>
  </si>
  <si>
    <t>33A</t>
  </si>
  <si>
    <t>VÕ THỊ VÂN ANH</t>
  </si>
  <si>
    <t>026.122.00917</t>
  </si>
  <si>
    <t>LÊ THỊ MAI TRANG</t>
  </si>
  <si>
    <t>026.122.00849</t>
  </si>
  <si>
    <t>NGUYỄN KHẮC TÍN</t>
  </si>
  <si>
    <t>026.222.01090</t>
  </si>
  <si>
    <t>NGUYỄN THỤY NGỌC THỦY</t>
  </si>
  <si>
    <t>026.302.00997</t>
  </si>
  <si>
    <t>NGUYỄN PHAN ANH HUY</t>
  </si>
  <si>
    <t>026.303.01157</t>
  </si>
  <si>
    <t>127K</t>
  </si>
  <si>
    <t>026.302.00884</t>
  </si>
  <si>
    <t>NGUYỄN KHẮC HIẾU</t>
  </si>
  <si>
    <t>026.522.00337</t>
  </si>
  <si>
    <t>TRẦN ĐĂNG THỊNH</t>
  </si>
  <si>
    <t>026.302.00806</t>
  </si>
  <si>
    <t>NGUYỄN THỊ MAI TRÂM</t>
  </si>
  <si>
    <t>026.302.00859</t>
  </si>
  <si>
    <t>NGUYỄN THỊ HỒNG</t>
  </si>
  <si>
    <t>026.303.00921</t>
  </si>
  <si>
    <t>TRẦN THỤY ÁI PHƯƠNG</t>
  </si>
  <si>
    <t>026.303.01039</t>
  </si>
  <si>
    <t>VÕ THỊ XUÂN HẠNH</t>
  </si>
  <si>
    <t>026.302.00969</t>
  </si>
  <si>
    <t>NGUYỄN THỊ THANH THÚY</t>
  </si>
  <si>
    <t>026.114.00973</t>
  </si>
  <si>
    <t>55V</t>
  </si>
  <si>
    <t>HUỲNH THỊ MỸ VÂN</t>
  </si>
  <si>
    <t>026.314.01103</t>
  </si>
  <si>
    <t>121K</t>
  </si>
  <si>
    <t>LÊ QUỐC KIỆT</t>
  </si>
  <si>
    <t>026.614.00938</t>
  </si>
  <si>
    <t>105L</t>
  </si>
  <si>
    <t>NGUYỄN THỊ LAM</t>
  </si>
  <si>
    <t>026.314.00927</t>
  </si>
  <si>
    <t>109L</t>
  </si>
  <si>
    <t>TRẦN ĐÌNH THANH LONG</t>
  </si>
  <si>
    <t>026.414.01002</t>
  </si>
  <si>
    <t>330T</t>
  </si>
  <si>
    <t>TRẦN THỊ NHƯ TRANG</t>
  </si>
  <si>
    <t>026.314.01043</t>
  </si>
  <si>
    <t>PHAN VŨ BÌNH MINH</t>
  </si>
  <si>
    <t>026.306.00866</t>
  </si>
  <si>
    <t>HOÀNG TRỌNG MAI SƯƠNG</t>
  </si>
  <si>
    <t>026.308.00780</t>
  </si>
  <si>
    <t>TRÌNH THỊ GIANG THANH</t>
  </si>
  <si>
    <t>026.422.00328</t>
  </si>
  <si>
    <t>LÊ THỊ THANH HÀ</t>
  </si>
  <si>
    <t>026.211.00798</t>
  </si>
  <si>
    <t>274T</t>
  </si>
  <si>
    <t>LÊ QUANG LÂM THÚY</t>
  </si>
  <si>
    <t>Khoa Thời trang và Du lịch</t>
  </si>
  <si>
    <t>026.411.00637</t>
  </si>
  <si>
    <t>74N</t>
  </si>
  <si>
    <t>NGUYỄN THỊ HẠ NGUYÊN</t>
  </si>
  <si>
    <t>026.211.00847</t>
  </si>
  <si>
    <t>291T</t>
  </si>
  <si>
    <t>NGUYỄN THỊ TUYẾT TRINH</t>
  </si>
  <si>
    <t>026.311.00649</t>
  </si>
  <si>
    <t>LÊ MỸ HẠNH</t>
  </si>
  <si>
    <t>026.411.00204</t>
  </si>
  <si>
    <t>PHẠM THỊ HƯNG</t>
  </si>
  <si>
    <t>026.028.00607</t>
  </si>
  <si>
    <t>143H</t>
  </si>
  <si>
    <t>BÙI NGỌC HIỂN</t>
  </si>
  <si>
    <t>026.510.00977</t>
  </si>
  <si>
    <t>326T</t>
  </si>
  <si>
    <t>BÙI PHẠM ĐỨC TƯỜNG</t>
  </si>
  <si>
    <t>026.110.00976</t>
  </si>
  <si>
    <t>319T</t>
  </si>
  <si>
    <t>LÂM PHÁT THUẬN</t>
  </si>
  <si>
    <t>026.210.01023</t>
  </si>
  <si>
    <t>37K</t>
  </si>
  <si>
    <t>LÊ TRUNG KIÊN</t>
  </si>
  <si>
    <t>026.019.00297</t>
  </si>
  <si>
    <t>31C</t>
  </si>
  <si>
    <t>NGUYỄN HOÀNG CHÂU</t>
  </si>
  <si>
    <t>026.510.00401</t>
  </si>
  <si>
    <t>119H</t>
  </si>
  <si>
    <t>NGUYỄN VĂN HẬU</t>
  </si>
  <si>
    <t>026.310.00640</t>
  </si>
  <si>
    <t>229T</t>
  </si>
  <si>
    <t>TRANG TẤN TRIỂN</t>
  </si>
  <si>
    <t>026.610.01155</t>
  </si>
  <si>
    <t>NGUYỄN DUY LIÊM</t>
  </si>
  <si>
    <t>026.110.01046</t>
  </si>
  <si>
    <t>NGUYỄN TỔNG</t>
  </si>
  <si>
    <t>026.310.00200</t>
  </si>
  <si>
    <t>LÊ THANH PHONG</t>
  </si>
  <si>
    <t>026.116.00273</t>
  </si>
  <si>
    <t>49N</t>
  </si>
  <si>
    <t>HUỲNH TÔN NGHĨA</t>
  </si>
  <si>
    <t>026.002.00834</t>
  </si>
  <si>
    <t>NGUYỄN THỊ NHƯ NGỌC</t>
  </si>
  <si>
    <t>026.029.01008</t>
  </si>
  <si>
    <t>331T</t>
  </si>
  <si>
    <t>LÊ THỊ TIÊN TRANG</t>
  </si>
  <si>
    <t>026.027.01009</t>
  </si>
  <si>
    <t>329T</t>
  </si>
  <si>
    <t>CHÂU THỊ TRÂN</t>
  </si>
  <si>
    <t>026.003.01171</t>
  </si>
  <si>
    <t>243H</t>
  </si>
  <si>
    <t>CAO KHẢI HÙNG</t>
  </si>
  <si>
    <t>026.003.00822</t>
  </si>
  <si>
    <t>40S</t>
  </si>
  <si>
    <t>NGUYỄN THỊ THANH SANG</t>
  </si>
  <si>
    <t>026.608.00528</t>
  </si>
  <si>
    <t>48C</t>
  </si>
  <si>
    <t>LÊ TẤN CƯỜNG</t>
  </si>
  <si>
    <t>Phòng Khoa học Công nghệ - Quan hệ Quốc tế</t>
  </si>
  <si>
    <t>026.309.00423</t>
  </si>
  <si>
    <t>HOÀNG AN QUỐC</t>
  </si>
  <si>
    <t>026.108.00122</t>
  </si>
  <si>
    <t>ĐỖ THÀNH TRUNG</t>
  </si>
  <si>
    <t>026.018.00864</t>
  </si>
  <si>
    <t>PHÙNG PHƯƠNG THU THỦY</t>
  </si>
  <si>
    <t>026.021.00720</t>
  </si>
  <si>
    <t>95L</t>
  </si>
  <si>
    <t>PHƯƠNG THẾ LÂN</t>
  </si>
  <si>
    <t>026.028.01054</t>
  </si>
  <si>
    <t>218H</t>
  </si>
  <si>
    <t>TRẦN THỊ THU HIỀN</t>
  </si>
  <si>
    <t>026.019.00979</t>
  </si>
  <si>
    <t>69C</t>
  </si>
  <si>
    <t>VŨ ĐÌNH CHI</t>
  </si>
  <si>
    <t>026.217.00937</t>
  </si>
  <si>
    <t>95N</t>
  </si>
  <si>
    <t>TRẦN THỊ QUỲNH NHƯ</t>
  </si>
  <si>
    <t>026.019.01168</t>
  </si>
  <si>
    <t>026.005.00692</t>
  </si>
  <si>
    <t>50Đ</t>
  </si>
  <si>
    <t>NGUYỄN ANH ĐỨC</t>
  </si>
  <si>
    <t>026.090.00880</t>
  </si>
  <si>
    <t>PHẠM QUỐC HUY</t>
  </si>
  <si>
    <t>Phòng Tổ chức - Hành chính</t>
  </si>
  <si>
    <t>026.007.00664</t>
  </si>
  <si>
    <t>ĐỖ THỊ HIẾU</t>
  </si>
  <si>
    <t>026.002.00026</t>
  </si>
  <si>
    <t>LÊ PHAN NHẬT HẰNG</t>
  </si>
  <si>
    <t>026.407.00113</t>
  </si>
  <si>
    <t>NGUYỄN NAM THẮNG</t>
  </si>
  <si>
    <t>Phòng Truyền thông</t>
  </si>
  <si>
    <t>026.005.00064</t>
  </si>
  <si>
    <t>PHẠM KHOA THÀNH</t>
  </si>
  <si>
    <t>026.317.00661</t>
  </si>
  <si>
    <t>HOÀNG THỊ HẰNG</t>
  </si>
  <si>
    <t>026.006.00438</t>
  </si>
  <si>
    <t>193T</t>
  </si>
  <si>
    <t>LÊ PHẠM VIỆT ANH THƯ</t>
  </si>
  <si>
    <t>Phòng tuyển sinh và Công tác sinh viên</t>
  </si>
  <si>
    <t>026.617.00982</t>
  </si>
  <si>
    <t>316T</t>
  </si>
  <si>
    <t>NGUYỄN THỊ THANH THẢO</t>
  </si>
  <si>
    <t>026.006.01151</t>
  </si>
  <si>
    <t>TRẦN THANH THƯỞNG</t>
  </si>
  <si>
    <t>026.006.01174</t>
  </si>
  <si>
    <t>NGUYỄN ĐOÀN XUÂN TRƯỜNG</t>
  </si>
  <si>
    <t>026.018.00764</t>
  </si>
  <si>
    <t>18G</t>
  </si>
  <si>
    <t>ĐOÀN MINH GIA</t>
  </si>
  <si>
    <t>026.018.00986</t>
  </si>
  <si>
    <t>37A</t>
  </si>
  <si>
    <t>QUẢNG NGỌC NHƯ ANH</t>
  </si>
  <si>
    <t>026.018.01055</t>
  </si>
  <si>
    <t>BÙI THỊ LAN</t>
  </si>
  <si>
    <t>026.316.00576</t>
  </si>
  <si>
    <t>NGUYỄN VĂN LONG</t>
  </si>
  <si>
    <t>026.007.01169</t>
  </si>
  <si>
    <t>LÊ XUÂN THÂN</t>
  </si>
  <si>
    <t>026.324.00971</t>
  </si>
  <si>
    <t>36A</t>
  </si>
  <si>
    <t>NGUYỄN HÙNG ANH</t>
  </si>
  <si>
    <t>026.324.01070</t>
  </si>
  <si>
    <t>PHẠM ĐỨC HẬU</t>
  </si>
  <si>
    <t>026.324.00923</t>
  </si>
  <si>
    <t>ĐỖ HOÀNG LONG</t>
  </si>
  <si>
    <t>026.216.00575</t>
  </si>
  <si>
    <t>26K</t>
  </si>
  <si>
    <t>MAI TUẤN KHÔI</t>
  </si>
  <si>
    <t>Trung tâm Sáng tạo và khởi nghiệp</t>
  </si>
  <si>
    <t>026.115.01159</t>
  </si>
  <si>
    <t>NGUYỄN VĂN CHIẾN</t>
  </si>
  <si>
    <t>026.301.01010</t>
  </si>
  <si>
    <t>ĐẶNG ÁNH HỒNG</t>
  </si>
  <si>
    <t>026.212.00988</t>
  </si>
  <si>
    <t>DƯƠNG THỊ KIM OANH</t>
  </si>
  <si>
    <t>026.112.00593</t>
  </si>
  <si>
    <t>NGUYỄN MINH KHÁNH</t>
  </si>
  <si>
    <t/>
  </si>
  <si>
    <t>2</t>
  </si>
  <si>
    <t>7</t>
  </si>
  <si>
    <t>6</t>
  </si>
  <si>
    <t>4</t>
  </si>
  <si>
    <t>225H</t>
  </si>
  <si>
    <t>107N</t>
  </si>
  <si>
    <t>3</t>
  </si>
  <si>
    <t>1</t>
  </si>
  <si>
    <t>026.108.00118</t>
  </si>
  <si>
    <t>NGUYỄN TIẾN DŨNG</t>
  </si>
  <si>
    <t>026.108.00475</t>
  </si>
  <si>
    <t>75L</t>
  </si>
  <si>
    <t>TRẦN THANH LAM</t>
  </si>
  <si>
    <t>026.308.00645</t>
  </si>
  <si>
    <t>235T</t>
  </si>
  <si>
    <t>VÕ XUÂN TIẾN</t>
  </si>
  <si>
    <t>026.308.01261</t>
  </si>
  <si>
    <t>405T</t>
  </si>
  <si>
    <t>NGUYỄN THỊ ÁNH TUYẾT</t>
  </si>
  <si>
    <t>026.109.00430</t>
  </si>
  <si>
    <t>39Đ</t>
  </si>
  <si>
    <t>LÝ VĨNH ĐẠT</t>
  </si>
  <si>
    <t>026.109.01205</t>
  </si>
  <si>
    <t>112N</t>
  </si>
  <si>
    <t>NGUYỄN TẤN NGỌC</t>
  </si>
  <si>
    <t>026.309.01254</t>
  </si>
  <si>
    <t>129L</t>
  </si>
  <si>
    <t>NGUYỄN THÀNH LUÂN</t>
  </si>
  <si>
    <t>026.509.01259</t>
  </si>
  <si>
    <t>404T</t>
  </si>
  <si>
    <t>NGUYỄN THÀNH TUYÊN</t>
  </si>
  <si>
    <t>026.111.00440</t>
  </si>
  <si>
    <t>41D</t>
  </si>
  <si>
    <t>ĐẶNG THỊ NGỌC DUNG</t>
  </si>
  <si>
    <t>026.216.01307</t>
  </si>
  <si>
    <t>417T</t>
  </si>
  <si>
    <t>MAI ANH THƠ</t>
  </si>
  <si>
    <t>026.307.00104</t>
  </si>
  <si>
    <t>66L</t>
  </si>
  <si>
    <t>NGUYỄN NGÔ LÂM</t>
  </si>
  <si>
    <t>026.307.00108</t>
  </si>
  <si>
    <t>HÀ A THỒI</t>
  </si>
  <si>
    <t>026.107.00889</t>
  </si>
  <si>
    <t>196H</t>
  </si>
  <si>
    <t>NGUYỄN MẠNH HÙNG</t>
  </si>
  <si>
    <t>026.207.00086</t>
  </si>
  <si>
    <t>38C</t>
  </si>
  <si>
    <t>VÕ VIẾT CƯỜNG</t>
  </si>
  <si>
    <t>026.407.00376</t>
  </si>
  <si>
    <t>15A</t>
  </si>
  <si>
    <t>TRƯƠNG NGỌC ANH</t>
  </si>
  <si>
    <t>026.325.01269</t>
  </si>
  <si>
    <t>262H</t>
  </si>
  <si>
    <t>PHAN HỌC</t>
  </si>
  <si>
    <t>026.307.00100</t>
  </si>
  <si>
    <t>107H</t>
  </si>
  <si>
    <t>ĐẬU TRỌNG HIỂN</t>
  </si>
  <si>
    <t>026.407.00378</t>
  </si>
  <si>
    <t>35Đ</t>
  </si>
  <si>
    <t>BÙI THỊ TUYẾT ĐAN</t>
  </si>
  <si>
    <t>026.125.00749</t>
  </si>
  <si>
    <t>83N</t>
  </si>
  <si>
    <t>ĐỖ THỊ BÍCH NGÂN</t>
  </si>
  <si>
    <t>026.222.00318</t>
  </si>
  <si>
    <t>HUỲNH QUANG CHIẾN</t>
  </si>
  <si>
    <t>026.222.01322</t>
  </si>
  <si>
    <t>270H</t>
  </si>
  <si>
    <t>TẠ ĐÌNH HIẾN</t>
  </si>
  <si>
    <t>026.911.00301</t>
  </si>
  <si>
    <t>254H</t>
  </si>
  <si>
    <t>ĐINH VĂN HOÀNG</t>
  </si>
  <si>
    <t>026.222.01341</t>
  </si>
  <si>
    <t>273H</t>
  </si>
  <si>
    <t>026.122.01208</t>
  </si>
  <si>
    <t>392T</t>
  </si>
  <si>
    <t>NGUYỄN LÊ THI</t>
  </si>
  <si>
    <t>026.302.01308</t>
  </si>
  <si>
    <t>418T</t>
  </si>
  <si>
    <t>LÊ THỊ TUYẾT THANH</t>
  </si>
  <si>
    <t>127H</t>
  </si>
  <si>
    <t>026.302.00966</t>
  </si>
  <si>
    <t>205H</t>
  </si>
  <si>
    <t>TRƯƠNG THỊ HÒA</t>
  </si>
  <si>
    <t>026.424.01265</t>
  </si>
  <si>
    <t>261H</t>
  </si>
  <si>
    <t>VÕ THỊ MỸ HƯƠNG</t>
  </si>
  <si>
    <t>026.524.01234</t>
  </si>
  <si>
    <t>126L</t>
  </si>
  <si>
    <t>TRỊNH THỊ MAI LINH</t>
  </si>
  <si>
    <t>026.314.01210</t>
  </si>
  <si>
    <t>247H</t>
  </si>
  <si>
    <t>026.214.01236</t>
  </si>
  <si>
    <t>398T</t>
  </si>
  <si>
    <t>LÊ THỊ KIM THU</t>
  </si>
  <si>
    <t>026.511.01251</t>
  </si>
  <si>
    <t>257H</t>
  </si>
  <si>
    <t>HÀ THỊ HUẾ</t>
  </si>
  <si>
    <t>026.510.01200</t>
  </si>
  <si>
    <t>51A</t>
  </si>
  <si>
    <t>NGUYỄN THẾ ANH</t>
  </si>
  <si>
    <t>026.210.01198</t>
  </si>
  <si>
    <t>42B</t>
  </si>
  <si>
    <t>BÙI XUÂN BÁCH</t>
  </si>
  <si>
    <t>026.710.01270</t>
  </si>
  <si>
    <t>263H</t>
  </si>
  <si>
    <t>NGUYỄN VĂN HOAN</t>
  </si>
  <si>
    <t>026.210.01249</t>
  </si>
  <si>
    <t>63V</t>
  </si>
  <si>
    <t>NGUYỄN KHOA THANH VÂN</t>
  </si>
  <si>
    <t>026.708.01015</t>
  </si>
  <si>
    <t>335T</t>
  </si>
  <si>
    <t>PHẠM HUY TUÂN</t>
  </si>
  <si>
    <t>026.029.01213</t>
  </si>
  <si>
    <t>393T</t>
  </si>
  <si>
    <t>NGUYỄN THÙY THƯƠNG TRÂM</t>
  </si>
  <si>
    <t>026.029.01212</t>
  </si>
  <si>
    <t>114N</t>
  </si>
  <si>
    <t>TRỊNH KIM NGÂN</t>
  </si>
  <si>
    <t>026.003.01215</t>
  </si>
  <si>
    <t>249H</t>
  </si>
  <si>
    <t>CAO THỊ THÚY HẰNG</t>
  </si>
  <si>
    <t>026.003.01214</t>
  </si>
  <si>
    <t>248H</t>
  </si>
  <si>
    <t>NGUYỄN THỊ HẰNG</t>
  </si>
  <si>
    <t>026.109.00498</t>
  </si>
  <si>
    <t>205T</t>
  </si>
  <si>
    <t>026.007.00697</t>
  </si>
  <si>
    <t>263T</t>
  </si>
  <si>
    <t>NGUYỄN NGỌC BẢO TỊNH</t>
  </si>
  <si>
    <t>026.015.01244</t>
  </si>
  <si>
    <t>255H</t>
  </si>
  <si>
    <t>HÀ VĂN HÙNG</t>
  </si>
  <si>
    <t>026.020.01277</t>
  </si>
  <si>
    <t>409T</t>
  </si>
  <si>
    <t>NGUYỄN HUY TRƯỜNG</t>
  </si>
  <si>
    <t>026.324.01288</t>
  </si>
  <si>
    <t>65V</t>
  </si>
  <si>
    <t>LÊ KIM VŨ</t>
  </si>
  <si>
    <t>PHAN NGUYỄN QÚI TÂM</t>
  </si>
  <si>
    <t>BỘ GIÁO DỤC &amp; ĐÀO TẠO</t>
  </si>
  <si>
    <t>(Kèm theo Quyết định số          /QĐ-ĐHSPKT  ngày         tháng         năm 2021</t>
  </si>
  <si>
    <t>Tổng số cán bộ, viên chức ở cơ quan có mặt tại thời điểm báo cáo (T12 ) :  793  người</t>
  </si>
  <si>
    <t>II. CÁN BỘ VIÊN CHỨC HƯỞNG PHỤ CẤP VUỢT KHUNG</t>
  </si>
  <si>
    <t xml:space="preserve"> DANH SÁCH CBVC ĐƯỢC NÂNG BẬC LƯƠNG, PHỤ CẤP THÂM NIÊN VƯỢT KHUNG NĂM 2021</t>
  </si>
  <si>
    <t>026.302.01041</t>
  </si>
  <si>
    <t>12X</t>
  </si>
  <si>
    <t>HỒ THỊ HỒNG XUYÊN</t>
  </si>
  <si>
    <t>026.608.00803</t>
  </si>
  <si>
    <t>275T</t>
  </si>
  <si>
    <t>PHAN THỊ THU THỦY</t>
  </si>
  <si>
    <t>026.408.00617</t>
  </si>
  <si>
    <t>224T</t>
  </si>
  <si>
    <t>QUÁCH VĂN THIÊM</t>
  </si>
  <si>
    <t>026.309.01233</t>
  </si>
  <si>
    <t>NGUYỄN XUÂN VIÊN</t>
  </si>
  <si>
    <t>026.413.00800</t>
  </si>
  <si>
    <t>49P</t>
  </si>
  <si>
    <t>NGUYỄN THÀNH PHƯƠNG</t>
  </si>
  <si>
    <t>026.114.00972</t>
  </si>
  <si>
    <t>38A</t>
  </si>
  <si>
    <t>PHẠM THỊ KIM ÁNH</t>
  </si>
  <si>
    <t>026.309.00831</t>
  </si>
  <si>
    <t>183H</t>
  </si>
  <si>
    <t>TRƯƠNG THỊ HOA</t>
  </si>
  <si>
    <t>026.001.01014</t>
  </si>
  <si>
    <t>334T</t>
  </si>
  <si>
    <t>NGUYỄN CAO TOẢN</t>
  </si>
  <si>
    <t>026.308.01253</t>
  </si>
  <si>
    <t>403T</t>
  </si>
  <si>
    <t>TRẦN NGỌC THIỆN</t>
  </si>
  <si>
    <t>026.708.00646</t>
  </si>
  <si>
    <t>32M</t>
  </si>
  <si>
    <t>PHẠM SƠN MINH</t>
  </si>
  <si>
    <t>026.622.00874</t>
  </si>
  <si>
    <t>289T</t>
  </si>
  <si>
    <t>NGUYỄN HÀ TRANG</t>
  </si>
  <si>
    <t>026.322.01231</t>
  </si>
  <si>
    <t>115N</t>
  </si>
  <si>
    <t>TRẦN THỊ NHUNG</t>
  </si>
  <si>
    <t>026.316.01282</t>
  </si>
  <si>
    <t>265H</t>
  </si>
  <si>
    <t>PHẠM TUẤN HIỆP</t>
  </si>
  <si>
    <t>NGUYỄN THỊ THANH VÂN</t>
  </si>
  <si>
    <t>026.008.01300</t>
  </si>
  <si>
    <t>76D</t>
  </si>
  <si>
    <t>BÙI XUÂN DŨNG</t>
  </si>
  <si>
    <t>026.225.01125</t>
  </si>
  <si>
    <t>363T</t>
  </si>
  <si>
    <t>ĐỖ DUY TÂN</t>
  </si>
  <si>
    <t>026.307.00962</t>
  </si>
  <si>
    <t>34B</t>
  </si>
  <si>
    <t>ĐẶNG XUÂN BA</t>
  </si>
  <si>
    <t>026.122.01258</t>
  </si>
  <si>
    <t>122N</t>
  </si>
  <si>
    <t>TRẦN VĂN NAM</t>
  </si>
  <si>
    <t>026.303.01271</t>
  </si>
  <si>
    <t>264H</t>
  </si>
  <si>
    <t>LÊ THỊ MAI HƯƠNG</t>
  </si>
  <si>
    <t>026.422.00781</t>
  </si>
  <si>
    <t>170H</t>
  </si>
  <si>
    <t>PHẠM THỊ HẰNG</t>
  </si>
  <si>
    <t>026.114.00924</t>
  </si>
  <si>
    <t>199H</t>
  </si>
  <si>
    <t>ĐINH THỊ THANH HẰNG</t>
  </si>
  <si>
    <t>026.414.00999</t>
  </si>
  <si>
    <t>115L</t>
  </si>
  <si>
    <t>TRẦN THỊ PHƯƠNG LY</t>
  </si>
  <si>
    <t>026.210.01097</t>
  </si>
  <si>
    <t>70D</t>
  </si>
  <si>
    <t>NGUYỄN NGỌC DƯƠNG</t>
  </si>
  <si>
    <t>026.110.01137</t>
  </si>
  <si>
    <t xml:space="preserve">55Đ </t>
  </si>
  <si>
    <t>NGUYỄN MINH ĐỨC</t>
  </si>
  <si>
    <t>026.023.00663</t>
  </si>
  <si>
    <t>231T</t>
  </si>
  <si>
    <t>VŨ THỊ THANH THẢO</t>
  </si>
  <si>
    <t>026.314.01044</t>
  </si>
  <si>
    <t>101N</t>
  </si>
  <si>
    <t>ĐẶNG BÁ NGOẠN</t>
  </si>
  <si>
    <t>026.303.00778</t>
  </si>
  <si>
    <t>266T</t>
  </si>
  <si>
    <t>NGUYỄN THỊ HUYỀN TRÂM</t>
  </si>
  <si>
    <t>026.001.00605</t>
  </si>
  <si>
    <t>5O</t>
  </si>
  <si>
    <t>TẠ VŨ THỤC OANH</t>
  </si>
  <si>
    <t>III. CÁN BỘ VIÊN CHỨC NÂNG LƯƠNG TRƯỚC THỜI HẠN DO LẬP THÀNH TÍCH XUẤT SẮC</t>
  </si>
  <si>
    <t>Lập hs gửi Bộ</t>
  </si>
  <si>
    <t xml:space="preserve"> - Thường xuyên : 212 CBVC</t>
  </si>
  <si>
    <t xml:space="preserve"> - Vượt khung: 13 CBVC</t>
  </si>
  <si>
    <t xml:space="preserve"> - Trước hạn: 46 CBVC</t>
  </si>
  <si>
    <t>Kết quả sau họp Hội đồng (04/01/2022) : 271 CBVC</t>
  </si>
  <si>
    <t>Lập biểu</t>
  </si>
  <si>
    <t>TP. Hồ Chí Minh, ngày       tháng      năm 2022</t>
  </si>
  <si>
    <t>PHỤ TRÁCH TRƯỜNG</t>
  </si>
  <si>
    <t>Lập hs gửi Bộ (về tx)</t>
  </si>
  <si>
    <t>nam</t>
  </si>
  <si>
    <t>(Kèm theo Quyết định số 22  /QĐ-ĐHSPKT  ngày 04 tháng   01  năm 2022</t>
  </si>
  <si>
    <t>Tổng 257 người</t>
  </si>
  <si>
    <t>TP. Hồ Chí Minh, ngày  04 tháng 01 năm 2022</t>
  </si>
  <si>
    <t>PGS. TS. Nguyễn Trường Thịnh</t>
  </si>
  <si>
    <t>I. CÁN BỘ VIÊN CHỨC NÂNG LƯƠNGTRƯỚC HẠN</t>
  </si>
  <si>
    <t>làm theo thông báo về hưu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</si>
</sst>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  <numFmt numFmtId="174" formatCode="#,##0.00;[Red]#,##0.00"/>
    <numFmt numFmtId="175" formatCode="00000"/>
    <numFmt numFmtId="176" formatCode="#,##0.000;[Red]#,##0.000"/>
    <numFmt numFmtId="177" formatCode="[$-409]dddd\,\ mmmm\ d\,\ yyyy"/>
    <numFmt numFmtId="178" formatCode="[$-409]h:mm:ss\ AM/PM"/>
    <numFmt numFmtId="179" formatCode="0.00_);\(0.00\)"/>
    <numFmt numFmtId="180" formatCode="0_);\(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1"/>
      <name val="VNI-Times"/>
      <family val="2"/>
    </font>
    <font>
      <sz val="9"/>
      <name val="VNI-Times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VNI-Times"/>
      <family val="2"/>
    </font>
    <font>
      <sz val="6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i/>
      <sz val="8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172" fontId="2" fillId="33" borderId="10" xfId="0" applyNumberFormat="1" applyFont="1" applyFill="1" applyBorder="1" applyAlignment="1">
      <alignment horizontal="center"/>
    </xf>
    <xf numFmtId="14" fontId="12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9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2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9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14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left"/>
    </xf>
    <xf numFmtId="49" fontId="10" fillId="33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172" fontId="2" fillId="33" borderId="10" xfId="0" applyNumberFormat="1" applyFont="1" applyFill="1" applyBorder="1" applyAlignment="1" applyProtection="1">
      <alignment horizontal="center" vertical="center"/>
      <protection/>
    </xf>
    <xf numFmtId="0" fontId="40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40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16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0" fontId="10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/>
    </xf>
    <xf numFmtId="0" fontId="1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horizontal="center" vertical="center"/>
    </xf>
    <xf numFmtId="172" fontId="7" fillId="33" borderId="11" xfId="0" applyNumberFormat="1" applyFont="1" applyFill="1" applyBorder="1" applyAlignment="1">
      <alignment horizontal="center" vertical="center"/>
    </xf>
    <xf numFmtId="9" fontId="7" fillId="33" borderId="11" xfId="0" applyNumberFormat="1" applyFont="1" applyFill="1" applyBorder="1" applyAlignment="1">
      <alignment horizontal="center" vertical="center"/>
    </xf>
    <xf numFmtId="14" fontId="7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172" fontId="2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49" fontId="5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4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0" xfId="0" applyNumberFormat="1" applyFont="1" applyFill="1" applyAlignment="1">
      <alignment/>
    </xf>
    <xf numFmtId="172" fontId="7" fillId="33" borderId="11" xfId="0" applyNumberFormat="1" applyFont="1" applyFill="1" applyBorder="1" applyAlignment="1">
      <alignment vertical="center"/>
    </xf>
    <xf numFmtId="9" fontId="7" fillId="33" borderId="11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applyProtection="1">
      <alignment horizontal="left" vertical="center"/>
      <protection/>
    </xf>
    <xf numFmtId="0" fontId="41" fillId="33" borderId="0" xfId="0" applyFont="1" applyFill="1" applyAlignment="1">
      <alignment/>
    </xf>
    <xf numFmtId="0" fontId="10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14" fontId="7" fillId="33" borderId="11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/>
    </xf>
    <xf numFmtId="14" fontId="2" fillId="33" borderId="10" xfId="0" applyNumberFormat="1" applyFont="1" applyFill="1" applyBorder="1" applyAlignment="1">
      <alignment horizontal="center" vertical="top"/>
    </xf>
    <xf numFmtId="14" fontId="2" fillId="33" borderId="10" xfId="0" applyNumberFormat="1" applyFont="1" applyFill="1" applyBorder="1" applyAlignment="1">
      <alignment vertical="top"/>
    </xf>
    <xf numFmtId="172" fontId="2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2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14" fontId="2" fillId="33" borderId="0" xfId="0" applyNumberFormat="1" applyFont="1" applyFill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NumberFormat="1" applyFont="1" applyFill="1" applyAlignment="1">
      <alignment vertical="center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180" fontId="2" fillId="33" borderId="10" xfId="0" applyNumberFormat="1" applyFont="1" applyFill="1" applyBorder="1" applyAlignment="1">
      <alignment horizontal="center"/>
    </xf>
    <xf numFmtId="9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9" fontId="2" fillId="33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9" fontId="2" fillId="33" borderId="0" xfId="0" applyNumberFormat="1" applyFont="1" applyFill="1" applyBorder="1" applyAlignment="1">
      <alignment/>
    </xf>
    <xf numFmtId="0" fontId="17" fillId="33" borderId="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Continuous" vertical="center"/>
    </xf>
    <xf numFmtId="0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vertical="center" wrapText="1"/>
    </xf>
    <xf numFmtId="172" fontId="8" fillId="33" borderId="10" xfId="0" applyNumberFormat="1" applyFont="1" applyFill="1" applyBorder="1" applyAlignment="1">
      <alignment vertical="center"/>
    </xf>
    <xf numFmtId="9" fontId="8" fillId="33" borderId="10" xfId="0" applyNumberFormat="1" applyFont="1" applyFill="1" applyBorder="1" applyAlignment="1">
      <alignment vertical="center"/>
    </xf>
    <xf numFmtId="14" fontId="8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14" fontId="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4" fontId="3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NumberFormat="1" applyFont="1" applyFill="1" applyAlignment="1">
      <alignment horizontal="center"/>
    </xf>
    <xf numFmtId="172" fontId="15" fillId="33" borderId="0" xfId="0" applyNumberFormat="1" applyFont="1" applyFill="1" applyAlignment="1">
      <alignment horizontal="center"/>
    </xf>
    <xf numFmtId="0" fontId="68" fillId="33" borderId="10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68" fillId="33" borderId="10" xfId="0" applyFont="1" applyFill="1" applyBorder="1" applyAlignment="1">
      <alignment vertical="center"/>
    </xf>
    <xf numFmtId="0" fontId="67" fillId="33" borderId="10" xfId="0" applyNumberFormat="1" applyFont="1" applyFill="1" applyBorder="1" applyAlignment="1">
      <alignment horizontal="center"/>
    </xf>
    <xf numFmtId="172" fontId="67" fillId="33" borderId="10" xfId="0" applyNumberFormat="1" applyFont="1" applyFill="1" applyBorder="1" applyAlignment="1">
      <alignment horizontal="center"/>
    </xf>
    <xf numFmtId="14" fontId="67" fillId="33" borderId="10" xfId="0" applyNumberFormat="1" applyFont="1" applyFill="1" applyBorder="1" applyAlignment="1">
      <alignment horizontal="center"/>
    </xf>
    <xf numFmtId="0" fontId="70" fillId="33" borderId="10" xfId="0" applyFont="1" applyFill="1" applyBorder="1" applyAlignment="1">
      <alignment/>
    </xf>
    <xf numFmtId="0" fontId="71" fillId="33" borderId="0" xfId="0" applyNumberFormat="1" applyFont="1" applyFill="1" applyAlignment="1">
      <alignment/>
    </xf>
    <xf numFmtId="0" fontId="67" fillId="33" borderId="0" xfId="0" applyFont="1" applyFill="1" applyAlignment="1">
      <alignment vertical="center"/>
    </xf>
    <xf numFmtId="0" fontId="71" fillId="33" borderId="10" xfId="0" applyNumberFormat="1" applyFont="1" applyFill="1" applyBorder="1" applyAlignment="1" applyProtection="1">
      <alignment horizontal="left" vertical="center"/>
      <protection/>
    </xf>
    <xf numFmtId="0" fontId="69" fillId="33" borderId="10" xfId="0" applyNumberFormat="1" applyFont="1" applyFill="1" applyBorder="1" applyAlignment="1" applyProtection="1">
      <alignment horizontal="left" vertical="center"/>
      <protection/>
    </xf>
    <xf numFmtId="0" fontId="69" fillId="33" borderId="10" xfId="0" applyNumberFormat="1" applyFont="1" applyFill="1" applyBorder="1" applyAlignment="1" applyProtection="1">
      <alignment horizontal="center" vertical="center"/>
      <protection/>
    </xf>
    <xf numFmtId="0" fontId="69" fillId="33" borderId="10" xfId="0" applyNumberFormat="1" applyFont="1" applyFill="1" applyBorder="1" applyAlignment="1">
      <alignment/>
    </xf>
    <xf numFmtId="0" fontId="67" fillId="33" borderId="10" xfId="0" applyNumberFormat="1" applyFont="1" applyFill="1" applyBorder="1" applyAlignment="1" applyProtection="1">
      <alignment horizontal="center" vertical="center"/>
      <protection/>
    </xf>
    <xf numFmtId="14" fontId="67" fillId="33" borderId="10" xfId="0" applyNumberFormat="1" applyFont="1" applyFill="1" applyBorder="1" applyAlignment="1" applyProtection="1">
      <alignment horizontal="center" vertical="center"/>
      <protection/>
    </xf>
    <xf numFmtId="2" fontId="67" fillId="33" borderId="10" xfId="0" applyNumberFormat="1" applyFont="1" applyFill="1" applyBorder="1" applyAlignment="1" applyProtection="1">
      <alignment horizontal="center" vertical="center"/>
      <protection/>
    </xf>
    <xf numFmtId="0" fontId="68" fillId="33" borderId="10" xfId="0" applyNumberFormat="1" applyFont="1" applyFill="1" applyBorder="1" applyAlignment="1" applyProtection="1">
      <alignment horizontal="left" vertical="center"/>
      <protection/>
    </xf>
    <xf numFmtId="0" fontId="67" fillId="33" borderId="10" xfId="0" applyNumberFormat="1" applyFont="1" applyFill="1" applyBorder="1" applyAlignment="1" applyProtection="1">
      <alignment horizontal="right" vertical="center"/>
      <protection/>
    </xf>
    <xf numFmtId="14" fontId="6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40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296"/>
  <sheetViews>
    <sheetView zoomScale="130" zoomScaleNormal="130" zoomScalePageLayoutView="0" workbookViewId="0" topLeftCell="A226">
      <selection activeCell="F234" sqref="F234"/>
    </sheetView>
  </sheetViews>
  <sheetFormatPr defaultColWidth="10.00390625" defaultRowHeight="15"/>
  <cols>
    <col min="1" max="1" width="3.7109375" style="55" customWidth="1"/>
    <col min="2" max="2" width="16.00390625" style="145" hidden="1" customWidth="1"/>
    <col min="3" max="3" width="9.28125" style="55" hidden="1" customWidth="1"/>
    <col min="4" max="4" width="27.8515625" style="101" bestFit="1" customWidth="1"/>
    <col min="5" max="5" width="29.140625" style="55" customWidth="1"/>
    <col min="6" max="6" width="5.57421875" style="68" customWidth="1"/>
    <col min="7" max="8" width="6.00390625" style="68" customWidth="1"/>
    <col min="9" max="9" width="10.00390625" style="147" customWidth="1"/>
    <col min="10" max="10" width="5.00390625" style="87" customWidth="1"/>
    <col min="11" max="11" width="5.7109375" style="2" customWidth="1"/>
    <col min="12" max="12" width="6.28125" style="116" customWidth="1"/>
    <col min="13" max="13" width="10.57421875" style="73" customWidth="1"/>
    <col min="14" max="14" width="4.7109375" style="87" customWidth="1"/>
    <col min="15" max="15" width="7.00390625" style="97" customWidth="1"/>
    <col min="16" max="16" width="4.8515625" style="73" customWidth="1"/>
    <col min="17" max="17" width="11.28125" style="120" customWidth="1"/>
    <col min="18" max="18" width="15.140625" style="1" customWidth="1"/>
    <col min="19" max="187" width="10.00390625" style="55" customWidth="1"/>
    <col min="188" max="188" width="4.140625" style="55" bestFit="1" customWidth="1"/>
    <col min="189" max="189" width="30.00390625" style="55" bestFit="1" customWidth="1"/>
    <col min="190" max="190" width="14.8515625" style="55" bestFit="1" customWidth="1"/>
    <col min="191" max="191" width="9.7109375" style="55" bestFit="1" customWidth="1"/>
    <col min="192" max="192" width="36.140625" style="55" bestFit="1" customWidth="1"/>
    <col min="193" max="193" width="5.57421875" style="55" bestFit="1" customWidth="1"/>
    <col min="194" max="194" width="8.8515625" style="55" bestFit="1" customWidth="1"/>
    <col min="195" max="195" width="5.57421875" style="55" bestFit="1" customWidth="1"/>
    <col min="196" max="196" width="5.57421875" style="55" customWidth="1"/>
    <col min="197" max="197" width="11.00390625" style="55" bestFit="1" customWidth="1"/>
    <col min="198" max="198" width="4.421875" style="55" bestFit="1" customWidth="1"/>
    <col min="199" max="199" width="6.00390625" style="55" bestFit="1" customWidth="1"/>
    <col min="200" max="200" width="4.140625" style="55" bestFit="1" customWidth="1"/>
    <col min="201" max="201" width="11.7109375" style="55" bestFit="1" customWidth="1"/>
    <col min="202" max="202" width="4.421875" style="55" bestFit="1" customWidth="1"/>
    <col min="203" max="203" width="6.00390625" style="55" bestFit="1" customWidth="1"/>
    <col min="204" max="204" width="4.140625" style="55" bestFit="1" customWidth="1"/>
    <col min="205" max="205" width="12.28125" style="55" customWidth="1"/>
    <col min="206" max="206" width="36.421875" style="55" bestFit="1" customWidth="1"/>
    <col min="207" max="16384" width="10.00390625" style="55" customWidth="1"/>
  </cols>
  <sheetData>
    <row r="1" spans="1:17" s="1" customFormat="1" ht="13.5">
      <c r="A1" s="71" t="s">
        <v>737</v>
      </c>
      <c r="B1" s="72"/>
      <c r="D1" s="7"/>
      <c r="G1" s="7"/>
      <c r="H1" s="92"/>
      <c r="I1" s="47"/>
      <c r="J1" s="2"/>
      <c r="K1" s="2"/>
      <c r="L1" s="116"/>
      <c r="M1" s="73"/>
      <c r="N1" s="116"/>
      <c r="O1" s="97"/>
      <c r="P1" s="73"/>
      <c r="Q1" s="116"/>
    </row>
    <row r="2" spans="1:17" s="1" customFormat="1" ht="13.5">
      <c r="A2" s="74" t="s">
        <v>0</v>
      </c>
      <c r="B2" s="72"/>
      <c r="D2" s="7"/>
      <c r="G2" s="7"/>
      <c r="H2" s="92"/>
      <c r="I2" s="47"/>
      <c r="J2" s="2"/>
      <c r="K2" s="2"/>
      <c r="L2" s="116"/>
      <c r="M2" s="73"/>
      <c r="N2" s="116"/>
      <c r="O2" s="97"/>
      <c r="P2" s="73"/>
      <c r="Q2" s="116"/>
    </row>
    <row r="3" spans="1:17" s="1" customFormat="1" ht="13.5">
      <c r="A3" s="46"/>
      <c r="B3" s="72"/>
      <c r="D3" s="7"/>
      <c r="G3" s="7"/>
      <c r="H3" s="92"/>
      <c r="I3" s="47"/>
      <c r="J3" s="2"/>
      <c r="K3" s="2"/>
      <c r="L3" s="116"/>
      <c r="M3" s="73"/>
      <c r="N3" s="116"/>
      <c r="O3" s="97"/>
      <c r="P3" s="73"/>
      <c r="Q3" s="116"/>
    </row>
    <row r="4" spans="1:17" s="1" customFormat="1" ht="18.75" customHeight="1">
      <c r="A4" s="220" t="s">
        <v>741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s="1" customFormat="1" ht="17.25" customHeight="1">
      <c r="A5" s="221" t="s">
        <v>738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</row>
    <row r="6" spans="1:17" s="1" customFormat="1" ht="17.25" customHeight="1">
      <c r="A6" s="221" t="s">
        <v>739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17" s="1" customFormat="1" ht="17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s="1" customFormat="1" ht="17.25" customHeight="1">
      <c r="A8" s="119" t="s">
        <v>828</v>
      </c>
      <c r="C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s="1" customFormat="1" ht="14.25" customHeight="1">
      <c r="A9" s="118" t="s">
        <v>825</v>
      </c>
      <c r="C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s="1" customFormat="1" ht="14.25" customHeight="1">
      <c r="A10" s="118" t="s">
        <v>826</v>
      </c>
      <c r="C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5" ht="14.25" customHeight="1">
      <c r="A11" s="1" t="s">
        <v>827</v>
      </c>
      <c r="D11" s="146"/>
      <c r="E11" s="16"/>
    </row>
    <row r="12" spans="1:18" s="9" customFormat="1" ht="21" customHeight="1">
      <c r="A12" s="222" t="s">
        <v>1</v>
      </c>
      <c r="B12" s="224" t="s">
        <v>2</v>
      </c>
      <c r="C12" s="225"/>
      <c r="D12" s="224" t="s">
        <v>3</v>
      </c>
      <c r="E12" s="225" t="s">
        <v>4</v>
      </c>
      <c r="F12" s="224" t="s">
        <v>5</v>
      </c>
      <c r="G12" s="8" t="s">
        <v>6</v>
      </c>
      <c r="H12" s="148"/>
      <c r="I12" s="213" t="s">
        <v>7</v>
      </c>
      <c r="J12" s="215" t="s">
        <v>8</v>
      </c>
      <c r="K12" s="215"/>
      <c r="L12" s="215"/>
      <c r="M12" s="215"/>
      <c r="N12" s="215" t="s">
        <v>229</v>
      </c>
      <c r="O12" s="215"/>
      <c r="P12" s="215"/>
      <c r="Q12" s="215"/>
      <c r="R12" s="216" t="s">
        <v>9</v>
      </c>
    </row>
    <row r="13" spans="1:19" s="10" customFormat="1" ht="26.25">
      <c r="A13" s="223"/>
      <c r="B13" s="223"/>
      <c r="C13" s="226"/>
      <c r="D13" s="223"/>
      <c r="E13" s="226"/>
      <c r="F13" s="223"/>
      <c r="G13" s="8" t="s">
        <v>10</v>
      </c>
      <c r="H13" s="8" t="s">
        <v>11</v>
      </c>
      <c r="I13" s="214"/>
      <c r="J13" s="149" t="s">
        <v>12</v>
      </c>
      <c r="K13" s="150" t="s">
        <v>13</v>
      </c>
      <c r="L13" s="151" t="s">
        <v>14</v>
      </c>
      <c r="M13" s="152" t="s">
        <v>15</v>
      </c>
      <c r="N13" s="149" t="s">
        <v>12</v>
      </c>
      <c r="O13" s="153" t="s">
        <v>13</v>
      </c>
      <c r="P13" s="154" t="s">
        <v>14</v>
      </c>
      <c r="Q13" s="155" t="s">
        <v>15</v>
      </c>
      <c r="R13" s="217"/>
      <c r="S13" s="10" t="s">
        <v>833</v>
      </c>
    </row>
    <row r="14" spans="1:17" s="75" customFormat="1" ht="13.5">
      <c r="A14" s="76" t="s">
        <v>16</v>
      </c>
      <c r="B14" s="77"/>
      <c r="C14" s="78"/>
      <c r="D14" s="77"/>
      <c r="E14" s="79"/>
      <c r="F14" s="79"/>
      <c r="G14" s="93"/>
      <c r="H14" s="93"/>
      <c r="I14" s="80"/>
      <c r="J14" s="81"/>
      <c r="K14" s="82"/>
      <c r="L14" s="83"/>
      <c r="M14" s="105"/>
      <c r="N14" s="81"/>
      <c r="O14" s="98"/>
      <c r="P14" s="99"/>
      <c r="Q14" s="84"/>
    </row>
    <row r="15" spans="1:28" s="40" customFormat="1" ht="17.25" customHeight="1">
      <c r="A15" s="67">
        <v>1</v>
      </c>
      <c r="B15" s="57" t="s">
        <v>233</v>
      </c>
      <c r="C15" s="12"/>
      <c r="D15" s="19" t="s">
        <v>234</v>
      </c>
      <c r="E15" s="85" t="s">
        <v>232</v>
      </c>
      <c r="F15" s="13" t="s">
        <v>43</v>
      </c>
      <c r="G15" s="13">
        <v>1973</v>
      </c>
      <c r="H15" s="13"/>
      <c r="I15" s="19" t="s">
        <v>68</v>
      </c>
      <c r="J15" s="38">
        <v>2</v>
      </c>
      <c r="K15" s="17">
        <v>6.56</v>
      </c>
      <c r="L15" s="15"/>
      <c r="M15" s="35">
        <v>43394</v>
      </c>
      <c r="N15" s="38">
        <v>3</v>
      </c>
      <c r="O15" s="33">
        <v>6.92</v>
      </c>
      <c r="P15" s="35" t="s">
        <v>597</v>
      </c>
      <c r="Q15" s="15">
        <v>44490</v>
      </c>
      <c r="R15" s="141" t="s">
        <v>824</v>
      </c>
      <c r="S15" s="55">
        <f>YEAR($Q15)</f>
        <v>2021</v>
      </c>
      <c r="T15" s="55"/>
      <c r="U15" s="55"/>
      <c r="V15" s="55"/>
      <c r="W15" s="55"/>
      <c r="X15" s="55"/>
      <c r="Y15" s="55"/>
      <c r="Z15" s="55"/>
      <c r="AA15" s="55"/>
      <c r="AB15" s="55"/>
    </row>
    <row r="16" spans="1:28" s="40" customFormat="1" ht="17.25" customHeight="1">
      <c r="A16" s="67">
        <f>A15+1</f>
        <v>2</v>
      </c>
      <c r="B16" s="57" t="s">
        <v>230</v>
      </c>
      <c r="C16" s="12"/>
      <c r="D16" s="19" t="s">
        <v>231</v>
      </c>
      <c r="E16" s="85" t="s">
        <v>232</v>
      </c>
      <c r="F16" s="13" t="s">
        <v>43</v>
      </c>
      <c r="G16" s="13">
        <v>1972</v>
      </c>
      <c r="H16" s="13"/>
      <c r="I16" s="19" t="s">
        <v>68</v>
      </c>
      <c r="J16" s="38">
        <v>2</v>
      </c>
      <c r="K16" s="17">
        <v>6.56</v>
      </c>
      <c r="L16" s="15"/>
      <c r="M16" s="35">
        <v>43394</v>
      </c>
      <c r="N16" s="38">
        <v>3</v>
      </c>
      <c r="O16" s="33">
        <v>6.92</v>
      </c>
      <c r="P16" s="35" t="s">
        <v>597</v>
      </c>
      <c r="Q16" s="15">
        <v>44490</v>
      </c>
      <c r="R16" s="141" t="s">
        <v>824</v>
      </c>
      <c r="S16" s="55">
        <f aca="true" t="shared" si="0" ref="S16:S79">YEAR($Q16)</f>
        <v>2021</v>
      </c>
      <c r="T16" s="55"/>
      <c r="U16" s="55"/>
      <c r="V16" s="55"/>
      <c r="W16" s="55"/>
      <c r="X16" s="55"/>
      <c r="Y16" s="55"/>
      <c r="Z16" s="55"/>
      <c r="AA16" s="55"/>
      <c r="AB16" s="55"/>
    </row>
    <row r="17" spans="1:21" s="40" customFormat="1" ht="17.25" customHeight="1">
      <c r="A17" s="67">
        <f>A16+1</f>
        <v>3</v>
      </c>
      <c r="B17" s="57" t="s">
        <v>238</v>
      </c>
      <c r="C17" s="12"/>
      <c r="D17" s="19" t="s">
        <v>239</v>
      </c>
      <c r="E17" s="85" t="s">
        <v>20</v>
      </c>
      <c r="F17" s="13" t="s">
        <v>21</v>
      </c>
      <c r="G17" s="13">
        <v>1975</v>
      </c>
      <c r="H17" s="13"/>
      <c r="I17" s="19" t="s">
        <v>115</v>
      </c>
      <c r="J17" s="38">
        <v>7</v>
      </c>
      <c r="K17" s="17">
        <v>4.32</v>
      </c>
      <c r="L17" s="15"/>
      <c r="M17" s="35">
        <v>43466</v>
      </c>
      <c r="N17" s="38">
        <v>8</v>
      </c>
      <c r="O17" s="33">
        <v>4.65</v>
      </c>
      <c r="P17" s="35" t="s">
        <v>597</v>
      </c>
      <c r="Q17" s="15">
        <v>44562</v>
      </c>
      <c r="R17" s="12"/>
      <c r="S17" s="55">
        <f t="shared" si="0"/>
        <v>2022</v>
      </c>
      <c r="T17" s="52"/>
      <c r="U17" s="52"/>
    </row>
    <row r="18" spans="1:21" s="40" customFormat="1" ht="17.25" customHeight="1">
      <c r="A18" s="67">
        <f aca="true" t="shared" si="1" ref="A18:A81">A17+1</f>
        <v>4</v>
      </c>
      <c r="B18" s="56" t="s">
        <v>24</v>
      </c>
      <c r="C18" s="30" t="s">
        <v>25</v>
      </c>
      <c r="D18" s="100" t="s">
        <v>26</v>
      </c>
      <c r="E18" s="100" t="s">
        <v>20</v>
      </c>
      <c r="F18" s="24"/>
      <c r="G18" s="94">
        <v>1972</v>
      </c>
      <c r="H18" s="41"/>
      <c r="I18" s="19" t="s">
        <v>22</v>
      </c>
      <c r="J18" s="25" t="s">
        <v>600</v>
      </c>
      <c r="K18" s="54">
        <v>2.4</v>
      </c>
      <c r="L18" s="42"/>
      <c r="M18" s="28">
        <v>43617</v>
      </c>
      <c r="N18" s="38">
        <v>7</v>
      </c>
      <c r="O18" s="26">
        <v>2.58</v>
      </c>
      <c r="P18" s="36" t="s">
        <v>597</v>
      </c>
      <c r="Q18" s="42">
        <v>44348</v>
      </c>
      <c r="R18" s="37"/>
      <c r="S18" s="55">
        <f t="shared" si="0"/>
        <v>2021</v>
      </c>
      <c r="T18" s="55"/>
      <c r="U18" s="55"/>
    </row>
    <row r="19" spans="1:28" ht="16.5" customHeight="1">
      <c r="A19" s="67">
        <f t="shared" si="1"/>
        <v>5</v>
      </c>
      <c r="B19" s="56" t="s">
        <v>30</v>
      </c>
      <c r="C19" s="30" t="s">
        <v>31</v>
      </c>
      <c r="D19" s="100" t="s">
        <v>32</v>
      </c>
      <c r="E19" s="100" t="s">
        <v>20</v>
      </c>
      <c r="F19" s="24"/>
      <c r="G19" s="94">
        <v>1970</v>
      </c>
      <c r="H19" s="41"/>
      <c r="I19" s="19" t="s">
        <v>22</v>
      </c>
      <c r="J19" s="25" t="s">
        <v>103</v>
      </c>
      <c r="K19" s="54">
        <v>2.22</v>
      </c>
      <c r="L19" s="42"/>
      <c r="M19" s="28">
        <v>43678</v>
      </c>
      <c r="N19" s="25">
        <v>6</v>
      </c>
      <c r="O19" s="26">
        <v>2.4</v>
      </c>
      <c r="P19" s="36" t="s">
        <v>597</v>
      </c>
      <c r="Q19" s="42">
        <v>44409</v>
      </c>
      <c r="R19" s="37"/>
      <c r="S19" s="55">
        <f t="shared" si="0"/>
        <v>2021</v>
      </c>
      <c r="V19" s="40"/>
      <c r="W19" s="40"/>
      <c r="X19" s="40"/>
      <c r="Y19" s="40"/>
      <c r="Z19" s="40"/>
      <c r="AA19" s="40"/>
      <c r="AB19" s="40"/>
    </row>
    <row r="20" spans="1:28" ht="16.5" customHeight="1">
      <c r="A20" s="67">
        <f t="shared" si="1"/>
        <v>6</v>
      </c>
      <c r="B20" s="56" t="s">
        <v>17</v>
      </c>
      <c r="C20" s="30" t="s">
        <v>18</v>
      </c>
      <c r="D20" s="100" t="s">
        <v>19</v>
      </c>
      <c r="E20" s="100" t="s">
        <v>20</v>
      </c>
      <c r="F20" s="24"/>
      <c r="G20" s="94">
        <v>1982</v>
      </c>
      <c r="H20" s="41"/>
      <c r="I20" s="19" t="s">
        <v>22</v>
      </c>
      <c r="J20" s="25" t="s">
        <v>182</v>
      </c>
      <c r="K20" s="54">
        <v>2.76</v>
      </c>
      <c r="L20" s="25"/>
      <c r="M20" s="28">
        <v>43661</v>
      </c>
      <c r="N20" s="25">
        <v>9</v>
      </c>
      <c r="O20" s="26">
        <v>2.94</v>
      </c>
      <c r="P20" s="28" t="s">
        <v>597</v>
      </c>
      <c r="Q20" s="42">
        <v>44392</v>
      </c>
      <c r="R20" s="37"/>
      <c r="S20" s="55">
        <f t="shared" si="0"/>
        <v>2021</v>
      </c>
      <c r="V20" s="40"/>
      <c r="W20" s="40"/>
      <c r="X20" s="40"/>
      <c r="Y20" s="40"/>
      <c r="Z20" s="40"/>
      <c r="AA20" s="40"/>
      <c r="AB20" s="40"/>
    </row>
    <row r="21" spans="1:28" ht="16.5" customHeight="1">
      <c r="A21" s="67">
        <f t="shared" si="1"/>
        <v>7</v>
      </c>
      <c r="B21" s="56" t="s">
        <v>39</v>
      </c>
      <c r="C21" s="30" t="s">
        <v>40</v>
      </c>
      <c r="D21" s="100" t="s">
        <v>41</v>
      </c>
      <c r="E21" s="100" t="s">
        <v>20</v>
      </c>
      <c r="F21" s="24"/>
      <c r="G21" s="94">
        <v>1977</v>
      </c>
      <c r="H21" s="41"/>
      <c r="I21" s="19" t="s">
        <v>22</v>
      </c>
      <c r="J21" s="25" t="s">
        <v>601</v>
      </c>
      <c r="K21" s="54">
        <v>2.04</v>
      </c>
      <c r="L21" s="25"/>
      <c r="M21" s="28">
        <v>43753</v>
      </c>
      <c r="N21" s="25">
        <v>5</v>
      </c>
      <c r="O21" s="26">
        <v>2.22</v>
      </c>
      <c r="P21" s="28" t="s">
        <v>597</v>
      </c>
      <c r="Q21" s="42">
        <v>44484</v>
      </c>
      <c r="R21" s="37"/>
      <c r="S21" s="55">
        <f t="shared" si="0"/>
        <v>2021</v>
      </c>
      <c r="T21" s="52"/>
      <c r="U21" s="52"/>
      <c r="V21" s="40"/>
      <c r="W21" s="40"/>
      <c r="X21" s="40"/>
      <c r="Y21" s="40"/>
      <c r="Z21" s="40"/>
      <c r="AA21" s="40"/>
      <c r="AB21" s="40"/>
    </row>
    <row r="22" spans="1:28" ht="16.5" customHeight="1">
      <c r="A22" s="67">
        <f t="shared" si="1"/>
        <v>8</v>
      </c>
      <c r="B22" s="56" t="s">
        <v>36</v>
      </c>
      <c r="C22" s="30" t="s">
        <v>37</v>
      </c>
      <c r="D22" s="100" t="s">
        <v>38</v>
      </c>
      <c r="E22" s="100" t="s">
        <v>20</v>
      </c>
      <c r="F22" s="24"/>
      <c r="G22" s="94">
        <v>1976</v>
      </c>
      <c r="H22" s="41"/>
      <c r="I22" s="19" t="s">
        <v>22</v>
      </c>
      <c r="J22" s="25" t="s">
        <v>601</v>
      </c>
      <c r="K22" s="54">
        <v>2.04</v>
      </c>
      <c r="L22" s="25"/>
      <c r="M22" s="28">
        <v>43753</v>
      </c>
      <c r="N22" s="25">
        <v>5</v>
      </c>
      <c r="O22" s="26">
        <v>2.22</v>
      </c>
      <c r="P22" s="28" t="s">
        <v>597</v>
      </c>
      <c r="Q22" s="42">
        <v>44484</v>
      </c>
      <c r="R22" s="37"/>
      <c r="S22" s="55">
        <f t="shared" si="0"/>
        <v>2021</v>
      </c>
      <c r="V22" s="40"/>
      <c r="W22" s="40"/>
      <c r="X22" s="40"/>
      <c r="Y22" s="40"/>
      <c r="Z22" s="40"/>
      <c r="AA22" s="40"/>
      <c r="AB22" s="40"/>
    </row>
    <row r="23" spans="1:28" ht="16.5" customHeight="1">
      <c r="A23" s="67">
        <f t="shared" si="1"/>
        <v>9</v>
      </c>
      <c r="B23" s="56" t="s">
        <v>33</v>
      </c>
      <c r="C23" s="30" t="s">
        <v>34</v>
      </c>
      <c r="D23" s="100" t="s">
        <v>35</v>
      </c>
      <c r="E23" s="100" t="s">
        <v>20</v>
      </c>
      <c r="F23" s="24"/>
      <c r="G23" s="94">
        <v>1987</v>
      </c>
      <c r="H23" s="41"/>
      <c r="I23" s="19" t="s">
        <v>22</v>
      </c>
      <c r="J23" s="25" t="s">
        <v>601</v>
      </c>
      <c r="K23" s="54">
        <v>2.04</v>
      </c>
      <c r="L23" s="25"/>
      <c r="M23" s="28">
        <v>43792</v>
      </c>
      <c r="N23" s="25">
        <v>5</v>
      </c>
      <c r="O23" s="26">
        <v>2.22</v>
      </c>
      <c r="P23" s="28" t="s">
        <v>597</v>
      </c>
      <c r="Q23" s="42">
        <v>44523</v>
      </c>
      <c r="R23" s="37"/>
      <c r="S23" s="55">
        <f t="shared" si="0"/>
        <v>2021</v>
      </c>
      <c r="V23" s="40"/>
      <c r="W23" s="40"/>
      <c r="X23" s="40"/>
      <c r="Y23" s="40"/>
      <c r="Z23" s="40"/>
      <c r="AA23" s="40"/>
      <c r="AB23" s="40"/>
    </row>
    <row r="24" spans="1:19" ht="16.5" customHeight="1">
      <c r="A24" s="67">
        <f t="shared" si="1"/>
        <v>10</v>
      </c>
      <c r="B24" s="56" t="s">
        <v>27</v>
      </c>
      <c r="C24" s="30" t="s">
        <v>28</v>
      </c>
      <c r="D24" s="100" t="s">
        <v>29</v>
      </c>
      <c r="E24" s="100" t="s">
        <v>20</v>
      </c>
      <c r="F24" s="24"/>
      <c r="G24" s="94">
        <v>1982</v>
      </c>
      <c r="H24" s="41"/>
      <c r="I24" s="19" t="s">
        <v>22</v>
      </c>
      <c r="J24" s="25" t="s">
        <v>103</v>
      </c>
      <c r="K24" s="54">
        <v>2.22</v>
      </c>
      <c r="L24" s="25"/>
      <c r="M24" s="28">
        <v>43830</v>
      </c>
      <c r="N24" s="25">
        <v>6</v>
      </c>
      <c r="O24" s="26">
        <v>2.4</v>
      </c>
      <c r="P24" s="28" t="s">
        <v>597</v>
      </c>
      <c r="Q24" s="42">
        <v>44561</v>
      </c>
      <c r="R24" s="37"/>
      <c r="S24" s="55">
        <f t="shared" si="0"/>
        <v>2021</v>
      </c>
    </row>
    <row r="25" spans="1:19" ht="16.5" customHeight="1">
      <c r="A25" s="67">
        <f t="shared" si="1"/>
        <v>11</v>
      </c>
      <c r="B25" s="117" t="s">
        <v>235</v>
      </c>
      <c r="C25" s="12" t="s">
        <v>236</v>
      </c>
      <c r="D25" s="19" t="s">
        <v>237</v>
      </c>
      <c r="E25" s="85" t="s">
        <v>20</v>
      </c>
      <c r="F25" s="13" t="s">
        <v>21</v>
      </c>
      <c r="G25" s="13"/>
      <c r="H25" s="13">
        <v>1990</v>
      </c>
      <c r="I25" s="19" t="s">
        <v>23</v>
      </c>
      <c r="J25" s="38">
        <v>1</v>
      </c>
      <c r="K25" s="17">
        <v>2.34</v>
      </c>
      <c r="L25" s="15"/>
      <c r="M25" s="35">
        <v>43150</v>
      </c>
      <c r="N25" s="38">
        <v>2</v>
      </c>
      <c r="O25" s="33">
        <v>2.67</v>
      </c>
      <c r="P25" s="35" t="s">
        <v>597</v>
      </c>
      <c r="Q25" s="15">
        <v>44246</v>
      </c>
      <c r="R25" s="12"/>
      <c r="S25" s="55">
        <f t="shared" si="0"/>
        <v>2021</v>
      </c>
    </row>
    <row r="26" spans="1:28" s="52" customFormat="1" ht="16.5" customHeight="1">
      <c r="A26" s="67">
        <f t="shared" si="1"/>
        <v>12</v>
      </c>
      <c r="B26" s="57" t="s">
        <v>240</v>
      </c>
      <c r="C26" s="12"/>
      <c r="D26" s="19" t="s">
        <v>241</v>
      </c>
      <c r="E26" s="85" t="s">
        <v>20</v>
      </c>
      <c r="F26" s="13" t="s">
        <v>21</v>
      </c>
      <c r="G26" s="13"/>
      <c r="H26" s="13">
        <v>1983</v>
      </c>
      <c r="I26" s="19" t="s">
        <v>23</v>
      </c>
      <c r="J26" s="38">
        <v>3</v>
      </c>
      <c r="K26" s="17">
        <v>3</v>
      </c>
      <c r="L26" s="15"/>
      <c r="M26" s="35">
        <v>43222</v>
      </c>
      <c r="N26" s="38">
        <v>4</v>
      </c>
      <c r="O26" s="33">
        <v>3.33</v>
      </c>
      <c r="P26" s="35" t="s">
        <v>597</v>
      </c>
      <c r="Q26" s="15">
        <v>44318</v>
      </c>
      <c r="R26" s="12"/>
      <c r="S26" s="55">
        <f t="shared" si="0"/>
        <v>2021</v>
      </c>
      <c r="T26" s="16"/>
      <c r="U26" s="55"/>
      <c r="V26" s="55"/>
      <c r="W26" s="55"/>
      <c r="X26" s="55"/>
      <c r="Y26" s="55"/>
      <c r="Z26" s="55"/>
      <c r="AA26" s="55"/>
      <c r="AB26" s="55"/>
    </row>
    <row r="27" spans="1:28" s="52" customFormat="1" ht="16.5" customHeight="1">
      <c r="A27" s="67">
        <f t="shared" si="1"/>
        <v>13</v>
      </c>
      <c r="B27" s="113" t="s">
        <v>242</v>
      </c>
      <c r="C27" s="12" t="s">
        <v>243</v>
      </c>
      <c r="D27" s="19" t="s">
        <v>244</v>
      </c>
      <c r="E27" s="85" t="s">
        <v>42</v>
      </c>
      <c r="F27" s="13" t="s">
        <v>21</v>
      </c>
      <c r="G27" s="13">
        <v>1975</v>
      </c>
      <c r="H27" s="13"/>
      <c r="I27" s="19" t="s">
        <v>23</v>
      </c>
      <c r="J27" s="38">
        <v>2</v>
      </c>
      <c r="K27" s="17">
        <v>2.67</v>
      </c>
      <c r="L27" s="20"/>
      <c r="M27" s="35">
        <v>43252</v>
      </c>
      <c r="N27" s="38">
        <v>3</v>
      </c>
      <c r="O27" s="33">
        <v>3</v>
      </c>
      <c r="P27" s="35" t="s">
        <v>597</v>
      </c>
      <c r="Q27" s="15">
        <v>44348</v>
      </c>
      <c r="R27" s="12"/>
      <c r="S27" s="55">
        <f t="shared" si="0"/>
        <v>2021</v>
      </c>
      <c r="T27" s="16"/>
      <c r="U27" s="16"/>
      <c r="V27" s="55"/>
      <c r="W27" s="55"/>
      <c r="X27" s="55"/>
      <c r="Y27" s="55"/>
      <c r="Z27" s="55"/>
      <c r="AA27" s="55"/>
      <c r="AB27" s="55"/>
    </row>
    <row r="28" spans="1:21" ht="16.5" customHeight="1">
      <c r="A28" s="67">
        <f t="shared" si="1"/>
        <v>14</v>
      </c>
      <c r="B28" s="113" t="s">
        <v>245</v>
      </c>
      <c r="C28" s="12" t="s">
        <v>246</v>
      </c>
      <c r="D28" s="19" t="s">
        <v>247</v>
      </c>
      <c r="E28" s="85" t="s">
        <v>45</v>
      </c>
      <c r="F28" s="13" t="s">
        <v>43</v>
      </c>
      <c r="G28" s="13">
        <v>1985</v>
      </c>
      <c r="H28" s="13"/>
      <c r="I28" s="19" t="s">
        <v>44</v>
      </c>
      <c r="J28" s="38">
        <v>4</v>
      </c>
      <c r="K28" s="17">
        <v>3.33</v>
      </c>
      <c r="L28" s="20"/>
      <c r="M28" s="35">
        <v>43160</v>
      </c>
      <c r="N28" s="38">
        <v>5</v>
      </c>
      <c r="O28" s="33">
        <v>3.66</v>
      </c>
      <c r="P28" s="35" t="s">
        <v>597</v>
      </c>
      <c r="Q28" s="15">
        <v>44256</v>
      </c>
      <c r="R28" s="12"/>
      <c r="S28" s="55">
        <f t="shared" si="0"/>
        <v>2021</v>
      </c>
      <c r="T28" s="16"/>
      <c r="U28" s="16"/>
    </row>
    <row r="29" spans="1:21" ht="16.5" customHeight="1">
      <c r="A29" s="67">
        <f t="shared" si="1"/>
        <v>15</v>
      </c>
      <c r="B29" s="113" t="s">
        <v>248</v>
      </c>
      <c r="C29" s="12" t="s">
        <v>249</v>
      </c>
      <c r="D29" s="19" t="s">
        <v>250</v>
      </c>
      <c r="E29" s="85" t="s">
        <v>45</v>
      </c>
      <c r="F29" s="13" t="s">
        <v>43</v>
      </c>
      <c r="G29" s="13">
        <v>1985</v>
      </c>
      <c r="H29" s="13"/>
      <c r="I29" s="19" t="s">
        <v>44</v>
      </c>
      <c r="J29" s="38">
        <v>4</v>
      </c>
      <c r="K29" s="17">
        <v>3.33</v>
      </c>
      <c r="L29" s="20"/>
      <c r="M29" s="35">
        <v>43199</v>
      </c>
      <c r="N29" s="38">
        <v>5</v>
      </c>
      <c r="O29" s="33">
        <v>3.66</v>
      </c>
      <c r="P29" s="35" t="s">
        <v>597</v>
      </c>
      <c r="Q29" s="15">
        <v>44295</v>
      </c>
      <c r="R29" s="12"/>
      <c r="S29" s="55">
        <f t="shared" si="0"/>
        <v>2021</v>
      </c>
      <c r="T29" s="16"/>
      <c r="U29" s="16"/>
    </row>
    <row r="30" spans="1:21" ht="16.5" customHeight="1">
      <c r="A30" s="67">
        <f t="shared" si="1"/>
        <v>16</v>
      </c>
      <c r="B30" s="113" t="s">
        <v>251</v>
      </c>
      <c r="C30" s="12" t="s">
        <v>252</v>
      </c>
      <c r="D30" s="19" t="s">
        <v>253</v>
      </c>
      <c r="E30" s="85" t="s">
        <v>45</v>
      </c>
      <c r="F30" s="13" t="s">
        <v>43</v>
      </c>
      <c r="G30" s="13">
        <v>1976</v>
      </c>
      <c r="H30" s="13"/>
      <c r="I30" s="19" t="s">
        <v>44</v>
      </c>
      <c r="J30" s="38">
        <v>6</v>
      </c>
      <c r="K30" s="17">
        <v>3.99</v>
      </c>
      <c r="L30" s="20"/>
      <c r="M30" s="35">
        <v>43194</v>
      </c>
      <c r="N30" s="38">
        <v>7</v>
      </c>
      <c r="O30" s="33">
        <v>4.32</v>
      </c>
      <c r="P30" s="35" t="s">
        <v>597</v>
      </c>
      <c r="Q30" s="15">
        <v>44290</v>
      </c>
      <c r="R30" s="12"/>
      <c r="S30" s="55">
        <f t="shared" si="0"/>
        <v>2021</v>
      </c>
      <c r="T30" s="16"/>
      <c r="U30" s="16"/>
    </row>
    <row r="31" spans="1:21" s="52" customFormat="1" ht="16.5" customHeight="1">
      <c r="A31" s="67">
        <f t="shared" si="1"/>
        <v>17</v>
      </c>
      <c r="B31" s="113" t="s">
        <v>254</v>
      </c>
      <c r="C31" s="12" t="s">
        <v>255</v>
      </c>
      <c r="D31" s="19" t="s">
        <v>256</v>
      </c>
      <c r="E31" s="85" t="s">
        <v>45</v>
      </c>
      <c r="F31" s="13" t="s">
        <v>43</v>
      </c>
      <c r="G31" s="13">
        <v>1985</v>
      </c>
      <c r="H31" s="13"/>
      <c r="I31" s="19" t="s">
        <v>44</v>
      </c>
      <c r="J31" s="38">
        <v>4</v>
      </c>
      <c r="K31" s="17">
        <v>3.33</v>
      </c>
      <c r="L31" s="20"/>
      <c r="M31" s="35">
        <v>43160</v>
      </c>
      <c r="N31" s="38">
        <v>5</v>
      </c>
      <c r="O31" s="33">
        <v>3.66</v>
      </c>
      <c r="P31" s="35" t="s">
        <v>597</v>
      </c>
      <c r="Q31" s="15">
        <v>44256</v>
      </c>
      <c r="R31" s="12"/>
      <c r="S31" s="55">
        <f t="shared" si="0"/>
        <v>2021</v>
      </c>
      <c r="T31" s="55"/>
      <c r="U31" s="55"/>
    </row>
    <row r="32" spans="1:28" ht="16.5" customHeight="1">
      <c r="A32" s="67">
        <f t="shared" si="1"/>
        <v>18</v>
      </c>
      <c r="B32" s="113" t="s">
        <v>257</v>
      </c>
      <c r="C32" s="12" t="s">
        <v>258</v>
      </c>
      <c r="D32" s="19" t="s">
        <v>259</v>
      </c>
      <c r="E32" s="85" t="s">
        <v>45</v>
      </c>
      <c r="F32" s="13" t="s">
        <v>43</v>
      </c>
      <c r="G32" s="13">
        <v>1982</v>
      </c>
      <c r="H32" s="13"/>
      <c r="I32" s="19" t="s">
        <v>44</v>
      </c>
      <c r="J32" s="38">
        <v>5</v>
      </c>
      <c r="K32" s="17">
        <v>3.66</v>
      </c>
      <c r="L32" s="20"/>
      <c r="M32" s="35">
        <v>43415</v>
      </c>
      <c r="N32" s="38">
        <v>6</v>
      </c>
      <c r="O32" s="33">
        <v>3.99</v>
      </c>
      <c r="P32" s="35" t="s">
        <v>597</v>
      </c>
      <c r="Q32" s="15">
        <v>44511</v>
      </c>
      <c r="R32" s="12"/>
      <c r="S32" s="55">
        <f t="shared" si="0"/>
        <v>2021</v>
      </c>
      <c r="V32" s="52"/>
      <c r="W32" s="52"/>
      <c r="X32" s="52"/>
      <c r="Y32" s="52"/>
      <c r="Z32" s="52"/>
      <c r="AA32" s="52"/>
      <c r="AB32" s="52"/>
    </row>
    <row r="33" spans="1:21" ht="16.5" customHeight="1">
      <c r="A33" s="67">
        <f t="shared" si="1"/>
        <v>19</v>
      </c>
      <c r="B33" s="113" t="s">
        <v>260</v>
      </c>
      <c r="C33" s="12" t="s">
        <v>261</v>
      </c>
      <c r="D33" s="19" t="s">
        <v>262</v>
      </c>
      <c r="E33" s="85" t="s">
        <v>45</v>
      </c>
      <c r="F33" s="13" t="s">
        <v>43</v>
      </c>
      <c r="G33" s="13">
        <v>1984</v>
      </c>
      <c r="H33" s="13"/>
      <c r="I33" s="19" t="s">
        <v>44</v>
      </c>
      <c r="J33" s="38">
        <v>4</v>
      </c>
      <c r="K33" s="17">
        <v>3.33</v>
      </c>
      <c r="L33" s="20"/>
      <c r="M33" s="35">
        <v>43133</v>
      </c>
      <c r="N33" s="38">
        <v>5</v>
      </c>
      <c r="O33" s="33">
        <v>3.66</v>
      </c>
      <c r="P33" s="35" t="s">
        <v>597</v>
      </c>
      <c r="Q33" s="15">
        <v>44229</v>
      </c>
      <c r="R33" s="12"/>
      <c r="S33" s="55">
        <f t="shared" si="0"/>
        <v>2021</v>
      </c>
      <c r="T33" s="40"/>
      <c r="U33" s="52"/>
    </row>
    <row r="34" spans="1:21" ht="16.5" customHeight="1">
      <c r="A34" s="67">
        <f t="shared" si="1"/>
        <v>20</v>
      </c>
      <c r="B34" s="113" t="s">
        <v>263</v>
      </c>
      <c r="C34" s="12" t="s">
        <v>264</v>
      </c>
      <c r="D34" s="19" t="s">
        <v>265</v>
      </c>
      <c r="E34" s="85" t="s">
        <v>45</v>
      </c>
      <c r="F34" s="13" t="s">
        <v>43</v>
      </c>
      <c r="G34" s="13">
        <v>1985</v>
      </c>
      <c r="H34" s="13"/>
      <c r="I34" s="19" t="s">
        <v>44</v>
      </c>
      <c r="J34" s="38">
        <v>4</v>
      </c>
      <c r="K34" s="17">
        <v>3.33</v>
      </c>
      <c r="L34" s="20"/>
      <c r="M34" s="35">
        <v>43221</v>
      </c>
      <c r="N34" s="38">
        <v>5</v>
      </c>
      <c r="O34" s="33">
        <v>3.66</v>
      </c>
      <c r="P34" s="35" t="s">
        <v>597</v>
      </c>
      <c r="Q34" s="15">
        <v>44317</v>
      </c>
      <c r="R34" s="12"/>
      <c r="S34" s="55">
        <f t="shared" si="0"/>
        <v>2021</v>
      </c>
      <c r="T34" s="40"/>
      <c r="U34" s="40"/>
    </row>
    <row r="35" spans="1:28" s="52" customFormat="1" ht="16.5" customHeight="1">
      <c r="A35" s="67">
        <f t="shared" si="1"/>
        <v>21</v>
      </c>
      <c r="B35" s="113" t="s">
        <v>266</v>
      </c>
      <c r="C35" s="12" t="s">
        <v>267</v>
      </c>
      <c r="D35" s="19" t="s">
        <v>268</v>
      </c>
      <c r="E35" s="85" t="s">
        <v>45</v>
      </c>
      <c r="F35" s="13" t="s">
        <v>43</v>
      </c>
      <c r="G35" s="13">
        <v>1983</v>
      </c>
      <c r="H35" s="13"/>
      <c r="I35" s="19" t="s">
        <v>44</v>
      </c>
      <c r="J35" s="38">
        <v>5</v>
      </c>
      <c r="K35" s="17">
        <v>3.66</v>
      </c>
      <c r="L35" s="20"/>
      <c r="M35" s="35">
        <v>43252</v>
      </c>
      <c r="N35" s="38">
        <v>6</v>
      </c>
      <c r="O35" s="33">
        <v>3.99</v>
      </c>
      <c r="P35" s="35" t="s">
        <v>597</v>
      </c>
      <c r="Q35" s="15">
        <v>44348</v>
      </c>
      <c r="R35" s="12"/>
      <c r="S35" s="55">
        <f t="shared" si="0"/>
        <v>2021</v>
      </c>
      <c r="T35" s="40"/>
      <c r="U35" s="40"/>
      <c r="V35" s="55"/>
      <c r="W35" s="55"/>
      <c r="X35" s="55"/>
      <c r="Y35" s="55"/>
      <c r="Z35" s="55"/>
      <c r="AA35" s="55"/>
      <c r="AB35" s="55"/>
    </row>
    <row r="36" spans="1:28" ht="16.5" customHeight="1">
      <c r="A36" s="67">
        <f t="shared" si="1"/>
        <v>22</v>
      </c>
      <c r="B36" s="113" t="s">
        <v>269</v>
      </c>
      <c r="C36" s="12" t="s">
        <v>270</v>
      </c>
      <c r="D36" s="19" t="s">
        <v>271</v>
      </c>
      <c r="E36" s="85" t="s">
        <v>45</v>
      </c>
      <c r="F36" s="13" t="s">
        <v>43</v>
      </c>
      <c r="G36" s="13">
        <v>1982</v>
      </c>
      <c r="H36" s="13"/>
      <c r="I36" s="19" t="s">
        <v>44</v>
      </c>
      <c r="J36" s="38">
        <v>4</v>
      </c>
      <c r="K36" s="17">
        <v>3.33</v>
      </c>
      <c r="L36" s="20"/>
      <c r="M36" s="35">
        <v>43224</v>
      </c>
      <c r="N36" s="38">
        <v>5</v>
      </c>
      <c r="O36" s="33">
        <v>3.66</v>
      </c>
      <c r="P36" s="35" t="s">
        <v>597</v>
      </c>
      <c r="Q36" s="15">
        <v>44320</v>
      </c>
      <c r="R36" s="12"/>
      <c r="S36" s="55">
        <f t="shared" si="0"/>
        <v>2021</v>
      </c>
      <c r="T36" s="40"/>
      <c r="U36" s="40"/>
      <c r="V36" s="52"/>
      <c r="W36" s="52"/>
      <c r="X36" s="52"/>
      <c r="Y36" s="52"/>
      <c r="Z36" s="52"/>
      <c r="AA36" s="52"/>
      <c r="AB36" s="52"/>
    </row>
    <row r="37" spans="1:19" ht="16.5" customHeight="1">
      <c r="A37" s="67">
        <f t="shared" si="1"/>
        <v>23</v>
      </c>
      <c r="B37" s="113" t="s">
        <v>272</v>
      </c>
      <c r="C37" s="12" t="s">
        <v>273</v>
      </c>
      <c r="D37" s="19" t="s">
        <v>274</v>
      </c>
      <c r="E37" s="85" t="s">
        <v>45</v>
      </c>
      <c r="F37" s="13" t="s">
        <v>43</v>
      </c>
      <c r="G37" s="13"/>
      <c r="H37" s="13">
        <v>1982</v>
      </c>
      <c r="I37" s="19" t="s">
        <v>44</v>
      </c>
      <c r="J37" s="38">
        <v>5</v>
      </c>
      <c r="K37" s="17">
        <v>3.66</v>
      </c>
      <c r="L37" s="20"/>
      <c r="M37" s="35">
        <v>43252</v>
      </c>
      <c r="N37" s="38">
        <v>6</v>
      </c>
      <c r="O37" s="33">
        <v>3.99</v>
      </c>
      <c r="P37" s="35" t="s">
        <v>597</v>
      </c>
      <c r="Q37" s="15">
        <v>44348</v>
      </c>
      <c r="R37" s="12"/>
      <c r="S37" s="55">
        <f t="shared" si="0"/>
        <v>2021</v>
      </c>
    </row>
    <row r="38" spans="1:19" ht="16.5" customHeight="1">
      <c r="A38" s="67">
        <f t="shared" si="1"/>
        <v>24</v>
      </c>
      <c r="B38" s="113" t="s">
        <v>275</v>
      </c>
      <c r="C38" s="12" t="s">
        <v>276</v>
      </c>
      <c r="D38" s="19" t="s">
        <v>277</v>
      </c>
      <c r="E38" s="85" t="s">
        <v>45</v>
      </c>
      <c r="F38" s="13" t="s">
        <v>43</v>
      </c>
      <c r="G38" s="13">
        <v>1979</v>
      </c>
      <c r="H38" s="13"/>
      <c r="I38" s="19" t="s">
        <v>44</v>
      </c>
      <c r="J38" s="38">
        <v>6</v>
      </c>
      <c r="K38" s="17">
        <v>3.99</v>
      </c>
      <c r="L38" s="20"/>
      <c r="M38" s="35">
        <v>43383</v>
      </c>
      <c r="N38" s="38">
        <v>7</v>
      </c>
      <c r="O38" s="33">
        <v>4.32</v>
      </c>
      <c r="P38" s="35" t="s">
        <v>597</v>
      </c>
      <c r="Q38" s="15">
        <v>44479</v>
      </c>
      <c r="R38" s="12"/>
      <c r="S38" s="55">
        <f t="shared" si="0"/>
        <v>2021</v>
      </c>
    </row>
    <row r="39" spans="1:19" ht="16.5" customHeight="1">
      <c r="A39" s="67">
        <f t="shared" si="1"/>
        <v>25</v>
      </c>
      <c r="B39" s="57" t="s">
        <v>284</v>
      </c>
      <c r="C39" s="12"/>
      <c r="D39" s="19" t="s">
        <v>285</v>
      </c>
      <c r="E39" s="85" t="s">
        <v>45</v>
      </c>
      <c r="F39" s="13" t="s">
        <v>43</v>
      </c>
      <c r="G39" s="13"/>
      <c r="H39" s="13">
        <v>1982</v>
      </c>
      <c r="I39" s="19" t="s">
        <v>44</v>
      </c>
      <c r="J39" s="38">
        <v>5</v>
      </c>
      <c r="K39" s="17">
        <v>3.66</v>
      </c>
      <c r="L39" s="15"/>
      <c r="M39" s="35">
        <v>43242</v>
      </c>
      <c r="N39" s="38">
        <v>6</v>
      </c>
      <c r="O39" s="33">
        <v>3.99</v>
      </c>
      <c r="P39" s="35" t="s">
        <v>597</v>
      </c>
      <c r="Q39" s="15">
        <v>44338</v>
      </c>
      <c r="R39" s="12"/>
      <c r="S39" s="55">
        <f t="shared" si="0"/>
        <v>2021</v>
      </c>
    </row>
    <row r="40" spans="1:28" ht="16.5" customHeight="1">
      <c r="A40" s="67">
        <f t="shared" si="1"/>
        <v>26</v>
      </c>
      <c r="B40" s="57" t="s">
        <v>286</v>
      </c>
      <c r="C40" s="12"/>
      <c r="D40" s="19" t="s">
        <v>287</v>
      </c>
      <c r="E40" s="85" t="s">
        <v>45</v>
      </c>
      <c r="F40" s="13" t="s">
        <v>43</v>
      </c>
      <c r="G40" s="13">
        <v>1985</v>
      </c>
      <c r="H40" s="13"/>
      <c r="I40" s="19" t="s">
        <v>44</v>
      </c>
      <c r="J40" s="38">
        <v>4</v>
      </c>
      <c r="K40" s="17">
        <v>3.33</v>
      </c>
      <c r="L40" s="15"/>
      <c r="M40" s="35">
        <v>43394</v>
      </c>
      <c r="N40" s="38">
        <v>5</v>
      </c>
      <c r="O40" s="33">
        <v>3.66</v>
      </c>
      <c r="P40" s="35" t="s">
        <v>597</v>
      </c>
      <c r="Q40" s="15">
        <v>44490</v>
      </c>
      <c r="R40" s="12"/>
      <c r="S40" s="55">
        <f t="shared" si="0"/>
        <v>2021</v>
      </c>
      <c r="V40" s="52"/>
      <c r="W40" s="52"/>
      <c r="X40" s="52"/>
      <c r="Y40" s="52"/>
      <c r="Z40" s="52"/>
      <c r="AA40" s="52"/>
      <c r="AB40" s="52"/>
    </row>
    <row r="41" spans="1:28" s="16" customFormat="1" ht="16.5" customHeight="1">
      <c r="A41" s="67">
        <f t="shared" si="1"/>
        <v>27</v>
      </c>
      <c r="B41" s="57" t="s">
        <v>50</v>
      </c>
      <c r="C41" s="31"/>
      <c r="D41" s="19" t="s">
        <v>51</v>
      </c>
      <c r="E41" s="19" t="s">
        <v>45</v>
      </c>
      <c r="F41" s="13" t="s">
        <v>43</v>
      </c>
      <c r="G41" s="13">
        <v>1982</v>
      </c>
      <c r="H41" s="13"/>
      <c r="I41" s="19" t="s">
        <v>44</v>
      </c>
      <c r="J41" s="38">
        <v>5</v>
      </c>
      <c r="K41" s="17">
        <v>3.66</v>
      </c>
      <c r="L41" s="20"/>
      <c r="M41" s="35">
        <v>43466</v>
      </c>
      <c r="N41" s="38">
        <v>6</v>
      </c>
      <c r="O41" s="33">
        <v>3.99</v>
      </c>
      <c r="P41" s="27" t="s">
        <v>597</v>
      </c>
      <c r="Q41" s="15">
        <v>44562</v>
      </c>
      <c r="R41" s="17"/>
      <c r="S41" s="55">
        <f t="shared" si="0"/>
        <v>2022</v>
      </c>
      <c r="U41" s="55"/>
      <c r="V41" s="55"/>
      <c r="W41" s="55"/>
      <c r="X41" s="55"/>
      <c r="Y41" s="55"/>
      <c r="Z41" s="55"/>
      <c r="AA41" s="55"/>
      <c r="AB41" s="55"/>
    </row>
    <row r="42" spans="1:28" s="16" customFormat="1" ht="16.5" customHeight="1">
      <c r="A42" s="67">
        <f t="shared" si="1"/>
        <v>28</v>
      </c>
      <c r="B42" s="57" t="s">
        <v>611</v>
      </c>
      <c r="C42" s="12" t="s">
        <v>612</v>
      </c>
      <c r="D42" s="19" t="s">
        <v>613</v>
      </c>
      <c r="E42" s="19" t="s">
        <v>45</v>
      </c>
      <c r="F42" s="63"/>
      <c r="G42" s="63"/>
      <c r="H42" s="63"/>
      <c r="I42" s="19" t="s">
        <v>44</v>
      </c>
      <c r="J42" s="38">
        <v>5</v>
      </c>
      <c r="K42" s="22">
        <v>3.66</v>
      </c>
      <c r="L42" s="29" t="s">
        <v>597</v>
      </c>
      <c r="M42" s="35">
        <v>43435</v>
      </c>
      <c r="N42" s="38">
        <v>6</v>
      </c>
      <c r="O42" s="33">
        <v>3.99</v>
      </c>
      <c r="P42" s="35" t="s">
        <v>597</v>
      </c>
      <c r="Q42" s="15">
        <v>44531</v>
      </c>
      <c r="R42" s="17"/>
      <c r="S42" s="55">
        <f t="shared" si="0"/>
        <v>2021</v>
      </c>
      <c r="T42" s="40"/>
      <c r="U42" s="40"/>
      <c r="V42" s="55"/>
      <c r="W42" s="55"/>
      <c r="X42" s="55"/>
      <c r="Y42" s="55"/>
      <c r="Z42" s="55"/>
      <c r="AA42" s="55"/>
      <c r="AB42" s="55"/>
    </row>
    <row r="43" spans="1:29" ht="16.5" customHeight="1">
      <c r="A43" s="67">
        <f t="shared" si="1"/>
        <v>29</v>
      </c>
      <c r="B43" s="56" t="s">
        <v>614</v>
      </c>
      <c r="C43" s="30" t="s">
        <v>615</v>
      </c>
      <c r="D43" s="100" t="s">
        <v>616</v>
      </c>
      <c r="E43" s="100" t="s">
        <v>45</v>
      </c>
      <c r="F43" s="64"/>
      <c r="G43" s="64"/>
      <c r="H43" s="64"/>
      <c r="I43" s="19" t="s">
        <v>44</v>
      </c>
      <c r="J43" s="38">
        <v>3</v>
      </c>
      <c r="K43" s="22">
        <v>3</v>
      </c>
      <c r="L43" s="18"/>
      <c r="M43" s="35">
        <v>43435</v>
      </c>
      <c r="N43" s="38">
        <v>4</v>
      </c>
      <c r="O43" s="33">
        <v>3.33</v>
      </c>
      <c r="P43" s="27" t="s">
        <v>597</v>
      </c>
      <c r="Q43" s="15">
        <v>44531</v>
      </c>
      <c r="R43" s="17"/>
      <c r="S43" s="55">
        <f t="shared" si="0"/>
        <v>2021</v>
      </c>
      <c r="AC43" s="16"/>
    </row>
    <row r="44" spans="1:29" ht="16.5" customHeight="1">
      <c r="A44" s="67">
        <f t="shared" si="1"/>
        <v>30</v>
      </c>
      <c r="B44" s="57" t="s">
        <v>608</v>
      </c>
      <c r="C44" s="12" t="s">
        <v>609</v>
      </c>
      <c r="D44" s="19" t="s">
        <v>610</v>
      </c>
      <c r="E44" s="19" t="s">
        <v>45</v>
      </c>
      <c r="F44" s="63"/>
      <c r="G44" s="63"/>
      <c r="H44" s="63"/>
      <c r="I44" s="19" t="s">
        <v>46</v>
      </c>
      <c r="J44" s="38">
        <v>1</v>
      </c>
      <c r="K44" s="17">
        <v>4.4</v>
      </c>
      <c r="L44" s="15"/>
      <c r="M44" s="35">
        <v>43191</v>
      </c>
      <c r="N44" s="38">
        <v>2</v>
      </c>
      <c r="O44" s="33">
        <v>4.74</v>
      </c>
      <c r="P44" s="27" t="s">
        <v>597</v>
      </c>
      <c r="Q44" s="15">
        <v>44287</v>
      </c>
      <c r="R44" s="17"/>
      <c r="S44" s="55">
        <f t="shared" si="0"/>
        <v>2021</v>
      </c>
      <c r="T44" s="16"/>
      <c r="AC44" s="16"/>
    </row>
    <row r="45" spans="1:29" ht="16.5" customHeight="1">
      <c r="A45" s="67">
        <f t="shared" si="1"/>
        <v>31</v>
      </c>
      <c r="B45" s="57" t="s">
        <v>278</v>
      </c>
      <c r="C45" s="12"/>
      <c r="D45" s="19" t="s">
        <v>279</v>
      </c>
      <c r="E45" s="85" t="s">
        <v>45</v>
      </c>
      <c r="F45" s="13" t="s">
        <v>43</v>
      </c>
      <c r="G45" s="13">
        <v>1977</v>
      </c>
      <c r="H45" s="13"/>
      <c r="I45" s="19" t="s">
        <v>68</v>
      </c>
      <c r="J45" s="38">
        <v>2</v>
      </c>
      <c r="K45" s="17">
        <v>6.56</v>
      </c>
      <c r="L45" s="15"/>
      <c r="M45" s="35">
        <v>43394</v>
      </c>
      <c r="N45" s="38">
        <v>3</v>
      </c>
      <c r="O45" s="33">
        <v>6.92</v>
      </c>
      <c r="P45" s="35" t="s">
        <v>597</v>
      </c>
      <c r="Q45" s="15">
        <v>44490</v>
      </c>
      <c r="R45" s="141" t="s">
        <v>824</v>
      </c>
      <c r="S45" s="55">
        <f t="shared" si="0"/>
        <v>2021</v>
      </c>
      <c r="AC45" s="16"/>
    </row>
    <row r="46" spans="1:29" s="52" customFormat="1" ht="16.5" customHeight="1">
      <c r="A46" s="67">
        <f t="shared" si="1"/>
        <v>32</v>
      </c>
      <c r="B46" s="57" t="s">
        <v>280</v>
      </c>
      <c r="C46" s="12"/>
      <c r="D46" s="19" t="s">
        <v>281</v>
      </c>
      <c r="E46" s="85" t="s">
        <v>45</v>
      </c>
      <c r="F46" s="13" t="s">
        <v>43</v>
      </c>
      <c r="G46" s="13">
        <v>1969</v>
      </c>
      <c r="H46" s="13"/>
      <c r="I46" s="19" t="s">
        <v>68</v>
      </c>
      <c r="J46" s="38">
        <v>2</v>
      </c>
      <c r="K46" s="17">
        <v>6.56</v>
      </c>
      <c r="L46" s="15"/>
      <c r="M46" s="35">
        <v>43394</v>
      </c>
      <c r="N46" s="38">
        <v>3</v>
      </c>
      <c r="O46" s="33">
        <v>6.92</v>
      </c>
      <c r="P46" s="35" t="s">
        <v>597</v>
      </c>
      <c r="Q46" s="15">
        <v>44490</v>
      </c>
      <c r="R46" s="141" t="s">
        <v>824</v>
      </c>
      <c r="S46" s="55">
        <f t="shared" si="0"/>
        <v>2021</v>
      </c>
      <c r="T46" s="55"/>
      <c r="U46" s="55"/>
      <c r="V46" s="16"/>
      <c r="W46" s="16"/>
      <c r="X46" s="16"/>
      <c r="Y46" s="16"/>
      <c r="Z46" s="16"/>
      <c r="AA46" s="16"/>
      <c r="AB46" s="16"/>
      <c r="AC46" s="16"/>
    </row>
    <row r="47" spans="1:29" s="52" customFormat="1" ht="16.5" customHeight="1">
      <c r="A47" s="67">
        <f t="shared" si="1"/>
        <v>33</v>
      </c>
      <c r="B47" s="57" t="s">
        <v>707</v>
      </c>
      <c r="C47" s="12" t="s">
        <v>708</v>
      </c>
      <c r="D47" s="19" t="s">
        <v>709</v>
      </c>
      <c r="E47" s="19" t="s">
        <v>45</v>
      </c>
      <c r="F47" s="64"/>
      <c r="G47" s="64"/>
      <c r="H47" s="64"/>
      <c r="I47" s="19" t="s">
        <v>68</v>
      </c>
      <c r="J47" s="38">
        <v>1</v>
      </c>
      <c r="K47" s="17">
        <v>6.2</v>
      </c>
      <c r="L47" s="15"/>
      <c r="M47" s="35">
        <v>43290</v>
      </c>
      <c r="N47" s="38">
        <v>2</v>
      </c>
      <c r="O47" s="33">
        <v>6.56</v>
      </c>
      <c r="P47" s="27" t="s">
        <v>597</v>
      </c>
      <c r="Q47" s="15">
        <v>44386</v>
      </c>
      <c r="R47" s="141" t="s">
        <v>824</v>
      </c>
      <c r="S47" s="55">
        <f t="shared" si="0"/>
        <v>2021</v>
      </c>
      <c r="T47" s="55"/>
      <c r="U47" s="55"/>
      <c r="V47" s="16"/>
      <c r="W47" s="16"/>
      <c r="X47" s="16"/>
      <c r="Y47" s="16"/>
      <c r="Z47" s="16"/>
      <c r="AA47" s="16"/>
      <c r="AB47" s="16"/>
      <c r="AC47" s="55"/>
    </row>
    <row r="48" spans="1:28" ht="16.5" customHeight="1">
      <c r="A48" s="67">
        <f t="shared" si="1"/>
        <v>34</v>
      </c>
      <c r="B48" s="113" t="s">
        <v>216</v>
      </c>
      <c r="C48" s="12" t="s">
        <v>217</v>
      </c>
      <c r="D48" s="19" t="s">
        <v>218</v>
      </c>
      <c r="E48" s="85" t="s">
        <v>45</v>
      </c>
      <c r="F48" s="13" t="s">
        <v>43</v>
      </c>
      <c r="G48" s="13">
        <v>1973</v>
      </c>
      <c r="H48" s="13"/>
      <c r="I48" s="19" t="s">
        <v>57</v>
      </c>
      <c r="J48" s="38">
        <v>6</v>
      </c>
      <c r="K48" s="17">
        <v>3.99</v>
      </c>
      <c r="L48" s="20"/>
      <c r="M48" s="35">
        <v>43282</v>
      </c>
      <c r="N48" s="38">
        <v>7</v>
      </c>
      <c r="O48" s="33">
        <v>4.32</v>
      </c>
      <c r="P48" s="35" t="s">
        <v>597</v>
      </c>
      <c r="Q48" s="15">
        <v>44378</v>
      </c>
      <c r="R48" s="12"/>
      <c r="S48" s="55">
        <f t="shared" si="0"/>
        <v>2021</v>
      </c>
      <c r="V48" s="16"/>
      <c r="W48" s="16"/>
      <c r="X48" s="16"/>
      <c r="Y48" s="16"/>
      <c r="Z48" s="16"/>
      <c r="AA48" s="16"/>
      <c r="AB48" s="16"/>
    </row>
    <row r="49" spans="1:28" ht="16.5" customHeight="1">
      <c r="A49" s="67">
        <f t="shared" si="1"/>
        <v>35</v>
      </c>
      <c r="B49" s="113" t="s">
        <v>282</v>
      </c>
      <c r="C49" s="59"/>
      <c r="D49" s="85" t="s">
        <v>283</v>
      </c>
      <c r="E49" s="85" t="s">
        <v>45</v>
      </c>
      <c r="F49" s="13" t="s">
        <v>43</v>
      </c>
      <c r="G49" s="13">
        <v>1980</v>
      </c>
      <c r="H49" s="13"/>
      <c r="I49" s="19" t="s">
        <v>52</v>
      </c>
      <c r="J49" s="114">
        <v>4</v>
      </c>
      <c r="K49" s="17">
        <v>3.33</v>
      </c>
      <c r="L49" s="103"/>
      <c r="M49" s="35">
        <v>43344</v>
      </c>
      <c r="N49" s="38">
        <v>5</v>
      </c>
      <c r="O49" s="33">
        <v>3.66</v>
      </c>
      <c r="P49" s="35" t="s">
        <v>597</v>
      </c>
      <c r="Q49" s="15">
        <v>44440</v>
      </c>
      <c r="R49" s="12"/>
      <c r="S49" s="55">
        <f t="shared" si="0"/>
        <v>2021</v>
      </c>
      <c r="V49" s="16"/>
      <c r="W49" s="16"/>
      <c r="X49" s="16"/>
      <c r="Y49" s="16"/>
      <c r="Z49" s="16"/>
      <c r="AA49" s="16"/>
      <c r="AB49" s="16"/>
    </row>
    <row r="50" spans="1:28" ht="16.5" customHeight="1">
      <c r="A50" s="67">
        <f t="shared" si="1"/>
        <v>36</v>
      </c>
      <c r="B50" s="113" t="s">
        <v>291</v>
      </c>
      <c r="C50" s="12" t="s">
        <v>292</v>
      </c>
      <c r="D50" s="19" t="s">
        <v>293</v>
      </c>
      <c r="E50" s="85" t="s">
        <v>56</v>
      </c>
      <c r="F50" s="13" t="s">
        <v>43</v>
      </c>
      <c r="G50" s="13">
        <v>1985</v>
      </c>
      <c r="H50" s="13"/>
      <c r="I50" s="19" t="s">
        <v>44</v>
      </c>
      <c r="J50" s="38">
        <v>3</v>
      </c>
      <c r="K50" s="17">
        <v>3</v>
      </c>
      <c r="L50" s="20"/>
      <c r="M50" s="35">
        <v>43307</v>
      </c>
      <c r="N50" s="38">
        <v>4</v>
      </c>
      <c r="O50" s="33">
        <v>3.33</v>
      </c>
      <c r="P50" s="35" t="s">
        <v>597</v>
      </c>
      <c r="Q50" s="15">
        <v>44403</v>
      </c>
      <c r="R50" s="17"/>
      <c r="S50" s="55">
        <f t="shared" si="0"/>
        <v>2021</v>
      </c>
      <c r="V50" s="16"/>
      <c r="W50" s="16"/>
      <c r="X50" s="16"/>
      <c r="Y50" s="16"/>
      <c r="Z50" s="16"/>
      <c r="AA50" s="16"/>
      <c r="AB50" s="16"/>
    </row>
    <row r="51" spans="1:29" ht="16.5" customHeight="1">
      <c r="A51" s="67">
        <f t="shared" si="1"/>
        <v>37</v>
      </c>
      <c r="B51" s="113" t="s">
        <v>297</v>
      </c>
      <c r="C51" s="12" t="s">
        <v>298</v>
      </c>
      <c r="D51" s="19" t="s">
        <v>299</v>
      </c>
      <c r="E51" s="85" t="s">
        <v>56</v>
      </c>
      <c r="F51" s="13" t="s">
        <v>43</v>
      </c>
      <c r="G51" s="13">
        <v>1979</v>
      </c>
      <c r="H51" s="13"/>
      <c r="I51" s="19" t="s">
        <v>44</v>
      </c>
      <c r="J51" s="38">
        <v>6</v>
      </c>
      <c r="K51" s="17">
        <v>3.99</v>
      </c>
      <c r="L51" s="20"/>
      <c r="M51" s="35">
        <v>43466</v>
      </c>
      <c r="N51" s="38">
        <v>7</v>
      </c>
      <c r="O51" s="33">
        <v>4.32</v>
      </c>
      <c r="P51" s="35" t="s">
        <v>597</v>
      </c>
      <c r="Q51" s="15">
        <v>44562</v>
      </c>
      <c r="R51" s="17"/>
      <c r="S51" s="55">
        <f t="shared" si="0"/>
        <v>2022</v>
      </c>
      <c r="T51" s="16"/>
      <c r="U51" s="40"/>
      <c r="V51" s="16"/>
      <c r="W51" s="16"/>
      <c r="X51" s="16"/>
      <c r="Y51" s="16"/>
      <c r="Z51" s="16"/>
      <c r="AA51" s="16"/>
      <c r="AB51" s="16"/>
      <c r="AC51" s="52"/>
    </row>
    <row r="52" spans="1:29" ht="16.5" customHeight="1">
      <c r="A52" s="67">
        <f t="shared" si="1"/>
        <v>38</v>
      </c>
      <c r="B52" s="113" t="s">
        <v>300</v>
      </c>
      <c r="C52" s="12" t="s">
        <v>301</v>
      </c>
      <c r="D52" s="19" t="s">
        <v>302</v>
      </c>
      <c r="E52" s="85" t="s">
        <v>56</v>
      </c>
      <c r="F52" s="13" t="s">
        <v>43</v>
      </c>
      <c r="G52" s="13">
        <v>1986</v>
      </c>
      <c r="H52" s="13"/>
      <c r="I52" s="19" t="s">
        <v>44</v>
      </c>
      <c r="J52" s="38">
        <v>4</v>
      </c>
      <c r="K52" s="17">
        <v>3.33</v>
      </c>
      <c r="L52" s="103"/>
      <c r="M52" s="35">
        <v>43466</v>
      </c>
      <c r="N52" s="38">
        <v>5</v>
      </c>
      <c r="O52" s="33">
        <v>3.66</v>
      </c>
      <c r="P52" s="35" t="s">
        <v>597</v>
      </c>
      <c r="Q52" s="15">
        <v>44562</v>
      </c>
      <c r="R52" s="17"/>
      <c r="S52" s="55">
        <f t="shared" si="0"/>
        <v>2022</v>
      </c>
      <c r="T52" s="40"/>
      <c r="U52" s="16"/>
      <c r="AC52" s="40"/>
    </row>
    <row r="53" spans="1:29" ht="16.5" customHeight="1">
      <c r="A53" s="67">
        <f t="shared" si="1"/>
        <v>39</v>
      </c>
      <c r="B53" s="57" t="s">
        <v>305</v>
      </c>
      <c r="C53" s="31"/>
      <c r="D53" s="19" t="s">
        <v>306</v>
      </c>
      <c r="E53" s="19" t="s">
        <v>56</v>
      </c>
      <c r="F53" s="13" t="s">
        <v>43</v>
      </c>
      <c r="G53" s="13">
        <v>1988</v>
      </c>
      <c r="H53" s="13"/>
      <c r="I53" s="19" t="s">
        <v>44</v>
      </c>
      <c r="J53" s="38">
        <v>3</v>
      </c>
      <c r="K53" s="17">
        <v>3</v>
      </c>
      <c r="L53" s="20"/>
      <c r="M53" s="35">
        <v>43466</v>
      </c>
      <c r="N53" s="38">
        <v>4</v>
      </c>
      <c r="O53" s="33">
        <v>3.33</v>
      </c>
      <c r="P53" s="27" t="s">
        <v>597</v>
      </c>
      <c r="Q53" s="15">
        <v>44562</v>
      </c>
      <c r="R53" s="17"/>
      <c r="S53" s="55">
        <f t="shared" si="0"/>
        <v>2022</v>
      </c>
      <c r="T53" s="16"/>
      <c r="U53" s="16"/>
      <c r="AC53" s="40"/>
    </row>
    <row r="54" spans="1:29" ht="16.5" customHeight="1">
      <c r="A54" s="67">
        <f t="shared" si="1"/>
        <v>40</v>
      </c>
      <c r="B54" s="56" t="s">
        <v>620</v>
      </c>
      <c r="C54" s="30" t="s">
        <v>621</v>
      </c>
      <c r="D54" s="100" t="s">
        <v>622</v>
      </c>
      <c r="E54" s="100" t="s">
        <v>56</v>
      </c>
      <c r="F54" s="24"/>
      <c r="G54" s="94">
        <v>1992</v>
      </c>
      <c r="H54" s="41"/>
      <c r="I54" s="19" t="s">
        <v>44</v>
      </c>
      <c r="J54" s="25" t="s">
        <v>598</v>
      </c>
      <c r="K54" s="54">
        <v>2.67</v>
      </c>
      <c r="L54" s="42"/>
      <c r="M54" s="28">
        <v>43252</v>
      </c>
      <c r="N54" s="38">
        <v>3</v>
      </c>
      <c r="O54" s="33">
        <v>3</v>
      </c>
      <c r="P54" s="32" t="s">
        <v>597</v>
      </c>
      <c r="Q54" s="15">
        <v>44348</v>
      </c>
      <c r="R54" s="17"/>
      <c r="S54" s="55">
        <f t="shared" si="0"/>
        <v>2021</v>
      </c>
      <c r="T54" s="16"/>
      <c r="U54" s="16"/>
      <c r="AC54" s="40"/>
    </row>
    <row r="55" spans="1:29" ht="16.5" customHeight="1">
      <c r="A55" s="67">
        <f t="shared" si="1"/>
        <v>41</v>
      </c>
      <c r="B55" s="56" t="s">
        <v>626</v>
      </c>
      <c r="C55" s="30" t="s">
        <v>627</v>
      </c>
      <c r="D55" s="100" t="s">
        <v>628</v>
      </c>
      <c r="E55" s="100" t="s">
        <v>56</v>
      </c>
      <c r="F55" s="24"/>
      <c r="G55" s="94">
        <v>1989</v>
      </c>
      <c r="H55" s="41"/>
      <c r="I55" s="19" t="s">
        <v>44</v>
      </c>
      <c r="J55" s="25" t="s">
        <v>598</v>
      </c>
      <c r="K55" s="54">
        <v>2.67</v>
      </c>
      <c r="L55" s="42"/>
      <c r="M55" s="35">
        <v>43374</v>
      </c>
      <c r="N55" s="38">
        <v>3</v>
      </c>
      <c r="O55" s="33">
        <v>3</v>
      </c>
      <c r="P55" s="32" t="s">
        <v>597</v>
      </c>
      <c r="Q55" s="15">
        <v>44470</v>
      </c>
      <c r="R55" s="17"/>
      <c r="S55" s="55">
        <f t="shared" si="0"/>
        <v>2021</v>
      </c>
      <c r="T55" s="16"/>
      <c r="U55" s="16"/>
      <c r="AC55" s="52"/>
    </row>
    <row r="56" spans="1:29" ht="16.5" customHeight="1">
      <c r="A56" s="67">
        <f t="shared" si="1"/>
        <v>42</v>
      </c>
      <c r="B56" s="113" t="s">
        <v>288</v>
      </c>
      <c r="C56" s="12" t="s">
        <v>289</v>
      </c>
      <c r="D56" s="19" t="s">
        <v>290</v>
      </c>
      <c r="E56" s="85" t="s">
        <v>56</v>
      </c>
      <c r="F56" s="13" t="s">
        <v>43</v>
      </c>
      <c r="G56" s="13">
        <v>1964</v>
      </c>
      <c r="H56" s="13"/>
      <c r="I56" s="19" t="s">
        <v>46</v>
      </c>
      <c r="J56" s="38">
        <v>6</v>
      </c>
      <c r="K56" s="17">
        <v>6.1</v>
      </c>
      <c r="L56" s="20"/>
      <c r="M56" s="35">
        <v>43344</v>
      </c>
      <c r="N56" s="38">
        <v>7</v>
      </c>
      <c r="O56" s="33">
        <v>6.44</v>
      </c>
      <c r="P56" s="35" t="s">
        <v>597</v>
      </c>
      <c r="Q56" s="15">
        <v>44440</v>
      </c>
      <c r="R56" s="17"/>
      <c r="S56" s="55">
        <f t="shared" si="0"/>
        <v>2021</v>
      </c>
      <c r="T56" s="16"/>
      <c r="U56" s="16"/>
      <c r="V56" s="52"/>
      <c r="W56" s="52"/>
      <c r="X56" s="52"/>
      <c r="Y56" s="52"/>
      <c r="Z56" s="52"/>
      <c r="AA56" s="52"/>
      <c r="AB56" s="52"/>
      <c r="AC56" s="16"/>
    </row>
    <row r="57" spans="1:29" ht="16.5" customHeight="1">
      <c r="A57" s="67">
        <f t="shared" si="1"/>
        <v>43</v>
      </c>
      <c r="B57" s="57" t="s">
        <v>303</v>
      </c>
      <c r="C57" s="12"/>
      <c r="D57" s="19" t="s">
        <v>304</v>
      </c>
      <c r="E57" s="85" t="s">
        <v>56</v>
      </c>
      <c r="F57" s="13" t="s">
        <v>43</v>
      </c>
      <c r="G57" s="13">
        <v>1978</v>
      </c>
      <c r="H57" s="13"/>
      <c r="I57" s="19" t="s">
        <v>68</v>
      </c>
      <c r="J57" s="38">
        <v>2</v>
      </c>
      <c r="K57" s="17">
        <v>6.56</v>
      </c>
      <c r="L57" s="15"/>
      <c r="M57" s="35">
        <v>43394</v>
      </c>
      <c r="N57" s="38">
        <v>3</v>
      </c>
      <c r="O57" s="33">
        <v>6.92</v>
      </c>
      <c r="P57" s="35" t="s">
        <v>597</v>
      </c>
      <c r="Q57" s="15">
        <v>44490</v>
      </c>
      <c r="R57" s="141" t="s">
        <v>824</v>
      </c>
      <c r="S57" s="55">
        <f t="shared" si="0"/>
        <v>2021</v>
      </c>
      <c r="T57" s="16"/>
      <c r="U57" s="40"/>
      <c r="V57" s="40"/>
      <c r="W57" s="40"/>
      <c r="X57" s="40"/>
      <c r="Y57" s="40"/>
      <c r="Z57" s="40"/>
      <c r="AA57" s="40"/>
      <c r="AB57" s="40"/>
      <c r="AC57" s="16"/>
    </row>
    <row r="58" spans="1:29" s="52" customFormat="1" ht="16.5" customHeight="1">
      <c r="A58" s="67">
        <f t="shared" si="1"/>
        <v>44</v>
      </c>
      <c r="B58" s="32" t="s">
        <v>617</v>
      </c>
      <c r="C58" s="12" t="s">
        <v>618</v>
      </c>
      <c r="D58" s="19" t="s">
        <v>619</v>
      </c>
      <c r="E58" s="104" t="s">
        <v>56</v>
      </c>
      <c r="F58" s="12"/>
      <c r="G58" s="13"/>
      <c r="H58" s="13"/>
      <c r="I58" s="104" t="s">
        <v>68</v>
      </c>
      <c r="J58" s="38">
        <v>1</v>
      </c>
      <c r="K58" s="17">
        <v>6.2</v>
      </c>
      <c r="L58" s="15"/>
      <c r="M58" s="15">
        <v>43290</v>
      </c>
      <c r="N58" s="25" t="s">
        <v>598</v>
      </c>
      <c r="O58" s="25">
        <v>6.56</v>
      </c>
      <c r="P58" s="38"/>
      <c r="Q58" s="15">
        <v>44386</v>
      </c>
      <c r="R58" s="141" t="s">
        <v>824</v>
      </c>
      <c r="S58" s="55">
        <f t="shared" si="0"/>
        <v>2021</v>
      </c>
      <c r="T58" s="40"/>
      <c r="U58" s="55"/>
      <c r="V58" s="40"/>
      <c r="W58" s="40"/>
      <c r="X58" s="40"/>
      <c r="Y58" s="40"/>
      <c r="Z58" s="40"/>
      <c r="AA58" s="40"/>
      <c r="AB58" s="40"/>
      <c r="AC58" s="55"/>
    </row>
    <row r="59" spans="1:29" s="52" customFormat="1" ht="16.5" customHeight="1">
      <c r="A59" s="67">
        <f t="shared" si="1"/>
        <v>45</v>
      </c>
      <c r="B59" s="56" t="s">
        <v>623</v>
      </c>
      <c r="C59" s="30" t="s">
        <v>624</v>
      </c>
      <c r="D59" s="100" t="s">
        <v>625</v>
      </c>
      <c r="E59" s="100" t="s">
        <v>56</v>
      </c>
      <c r="F59" s="24"/>
      <c r="G59" s="94">
        <v>1989</v>
      </c>
      <c r="H59" s="41"/>
      <c r="I59" s="19" t="s">
        <v>52</v>
      </c>
      <c r="J59" s="25" t="s">
        <v>598</v>
      </c>
      <c r="K59" s="54">
        <v>2.67</v>
      </c>
      <c r="L59" s="42"/>
      <c r="M59" s="35">
        <v>43374</v>
      </c>
      <c r="N59" s="38">
        <v>3</v>
      </c>
      <c r="O59" s="33">
        <v>3</v>
      </c>
      <c r="P59" s="32" t="s">
        <v>597</v>
      </c>
      <c r="Q59" s="15">
        <v>44470</v>
      </c>
      <c r="R59" s="17"/>
      <c r="S59" s="55">
        <f t="shared" si="0"/>
        <v>2021</v>
      </c>
      <c r="T59" s="16"/>
      <c r="U59" s="55"/>
      <c r="V59" s="40"/>
      <c r="W59" s="40"/>
      <c r="X59" s="40"/>
      <c r="Y59" s="40"/>
      <c r="Z59" s="40"/>
      <c r="AA59" s="40"/>
      <c r="AB59" s="40"/>
      <c r="AC59" s="55"/>
    </row>
    <row r="60" spans="1:29" s="52" customFormat="1" ht="16.5" customHeight="1">
      <c r="A60" s="67">
        <f t="shared" si="1"/>
        <v>46</v>
      </c>
      <c r="B60" s="113" t="s">
        <v>294</v>
      </c>
      <c r="C60" s="12" t="s">
        <v>295</v>
      </c>
      <c r="D60" s="19" t="s">
        <v>296</v>
      </c>
      <c r="E60" s="85" t="s">
        <v>56</v>
      </c>
      <c r="F60" s="13" t="s">
        <v>21</v>
      </c>
      <c r="G60" s="13"/>
      <c r="H60" s="13">
        <v>1989</v>
      </c>
      <c r="I60" s="19" t="s">
        <v>23</v>
      </c>
      <c r="J60" s="38">
        <v>3</v>
      </c>
      <c r="K60" s="17">
        <v>3</v>
      </c>
      <c r="L60" s="20"/>
      <c r="M60" s="35">
        <v>43161</v>
      </c>
      <c r="N60" s="38">
        <v>4</v>
      </c>
      <c r="O60" s="33">
        <v>3.33</v>
      </c>
      <c r="P60" s="35" t="s">
        <v>597</v>
      </c>
      <c r="Q60" s="15">
        <v>44257</v>
      </c>
      <c r="R60" s="17"/>
      <c r="S60" s="55">
        <f t="shared" si="0"/>
        <v>2021</v>
      </c>
      <c r="T60" s="16"/>
      <c r="U60" s="55"/>
      <c r="AC60" s="55"/>
    </row>
    <row r="61" spans="1:29" s="52" customFormat="1" ht="16.5" customHeight="1">
      <c r="A61" s="67">
        <f t="shared" si="1"/>
        <v>47</v>
      </c>
      <c r="B61" s="113" t="s">
        <v>307</v>
      </c>
      <c r="C61" s="59"/>
      <c r="D61" s="85" t="s">
        <v>308</v>
      </c>
      <c r="E61" s="85" t="s">
        <v>58</v>
      </c>
      <c r="F61" s="65"/>
      <c r="G61" s="65"/>
      <c r="H61" s="65"/>
      <c r="I61" s="19" t="s">
        <v>44</v>
      </c>
      <c r="J61" s="114">
        <v>4</v>
      </c>
      <c r="K61" s="17">
        <v>3.33</v>
      </c>
      <c r="L61" s="103"/>
      <c r="M61" s="106">
        <v>43195</v>
      </c>
      <c r="N61" s="114">
        <v>5</v>
      </c>
      <c r="O61" s="107">
        <v>3.66</v>
      </c>
      <c r="P61" s="106" t="s">
        <v>597</v>
      </c>
      <c r="Q61" s="15">
        <v>44291</v>
      </c>
      <c r="R61" s="17"/>
      <c r="S61" s="55">
        <f t="shared" si="0"/>
        <v>2021</v>
      </c>
      <c r="T61" s="55"/>
      <c r="U61" s="55"/>
      <c r="V61" s="16"/>
      <c r="W61" s="16"/>
      <c r="X61" s="16"/>
      <c r="Y61" s="16"/>
      <c r="Z61" s="16"/>
      <c r="AA61" s="16"/>
      <c r="AB61" s="16"/>
      <c r="AC61" s="55"/>
    </row>
    <row r="62" spans="1:28" ht="16.5" customHeight="1">
      <c r="A62" s="67">
        <f t="shared" si="1"/>
        <v>48</v>
      </c>
      <c r="B62" s="57" t="s">
        <v>629</v>
      </c>
      <c r="C62" s="12" t="s">
        <v>630</v>
      </c>
      <c r="D62" s="19" t="s">
        <v>631</v>
      </c>
      <c r="E62" s="19" t="s">
        <v>58</v>
      </c>
      <c r="F62" s="64"/>
      <c r="G62" s="64"/>
      <c r="H62" s="64"/>
      <c r="I62" s="19" t="s">
        <v>46</v>
      </c>
      <c r="J62" s="38">
        <v>1</v>
      </c>
      <c r="K62" s="17">
        <v>4.4</v>
      </c>
      <c r="L62" s="15"/>
      <c r="M62" s="35">
        <v>43191</v>
      </c>
      <c r="N62" s="38">
        <v>2</v>
      </c>
      <c r="O62" s="33">
        <v>4.74</v>
      </c>
      <c r="P62" s="27" t="s">
        <v>597</v>
      </c>
      <c r="Q62" s="15">
        <v>44287</v>
      </c>
      <c r="R62" s="17"/>
      <c r="S62" s="55">
        <f t="shared" si="0"/>
        <v>2021</v>
      </c>
      <c r="V62" s="16"/>
      <c r="W62" s="16"/>
      <c r="X62" s="16"/>
      <c r="Y62" s="16"/>
      <c r="Z62" s="16"/>
      <c r="AA62" s="16"/>
      <c r="AB62" s="16"/>
    </row>
    <row r="63" spans="1:19" ht="16.5" customHeight="1">
      <c r="A63" s="67">
        <f t="shared" si="1"/>
        <v>49</v>
      </c>
      <c r="B63" s="57" t="s">
        <v>60</v>
      </c>
      <c r="C63" s="12" t="s">
        <v>61</v>
      </c>
      <c r="D63" s="19" t="s">
        <v>62</v>
      </c>
      <c r="E63" s="19" t="s">
        <v>58</v>
      </c>
      <c r="F63" s="64"/>
      <c r="G63" s="64"/>
      <c r="H63" s="64"/>
      <c r="I63" s="19" t="s">
        <v>52</v>
      </c>
      <c r="J63" s="38">
        <v>5</v>
      </c>
      <c r="K63" s="17">
        <v>3.66</v>
      </c>
      <c r="L63" s="38"/>
      <c r="M63" s="35">
        <v>43252</v>
      </c>
      <c r="N63" s="38">
        <v>6</v>
      </c>
      <c r="O63" s="33">
        <v>3.99</v>
      </c>
      <c r="P63" s="27" t="s">
        <v>597</v>
      </c>
      <c r="Q63" s="15">
        <v>44348</v>
      </c>
      <c r="R63" s="17"/>
      <c r="S63" s="55">
        <f t="shared" si="0"/>
        <v>2021</v>
      </c>
    </row>
    <row r="64" spans="1:19" ht="16.5" customHeight="1">
      <c r="A64" s="67">
        <f t="shared" si="1"/>
        <v>50</v>
      </c>
      <c r="B64" s="113" t="s">
        <v>309</v>
      </c>
      <c r="C64" s="12" t="s">
        <v>310</v>
      </c>
      <c r="D64" s="19" t="s">
        <v>311</v>
      </c>
      <c r="E64" s="85" t="s">
        <v>67</v>
      </c>
      <c r="F64" s="13" t="s">
        <v>43</v>
      </c>
      <c r="G64" s="13"/>
      <c r="H64" s="13">
        <v>1983</v>
      </c>
      <c r="I64" s="19" t="s">
        <v>44</v>
      </c>
      <c r="J64" s="38">
        <v>4</v>
      </c>
      <c r="K64" s="17">
        <v>3.33</v>
      </c>
      <c r="L64" s="20"/>
      <c r="M64" s="35">
        <v>43222</v>
      </c>
      <c r="N64" s="38">
        <v>5</v>
      </c>
      <c r="O64" s="33">
        <v>3.66</v>
      </c>
      <c r="P64" s="35" t="s">
        <v>597</v>
      </c>
      <c r="Q64" s="15">
        <v>44318</v>
      </c>
      <c r="R64" s="17"/>
      <c r="S64" s="55">
        <f t="shared" si="0"/>
        <v>2021</v>
      </c>
    </row>
    <row r="65" spans="1:29" ht="16.5" customHeight="1">
      <c r="A65" s="67">
        <f t="shared" si="1"/>
        <v>51</v>
      </c>
      <c r="B65" s="113" t="s">
        <v>312</v>
      </c>
      <c r="C65" s="12" t="s">
        <v>313</v>
      </c>
      <c r="D65" s="19" t="s">
        <v>314</v>
      </c>
      <c r="E65" s="85" t="s">
        <v>67</v>
      </c>
      <c r="F65" s="13" t="s">
        <v>43</v>
      </c>
      <c r="G65" s="13">
        <v>1983</v>
      </c>
      <c r="H65" s="13"/>
      <c r="I65" s="19" t="s">
        <v>44</v>
      </c>
      <c r="J65" s="38">
        <v>5</v>
      </c>
      <c r="K65" s="17">
        <v>3.66</v>
      </c>
      <c r="L65" s="20"/>
      <c r="M65" s="35">
        <v>43247</v>
      </c>
      <c r="N65" s="38">
        <v>6</v>
      </c>
      <c r="O65" s="33">
        <v>3.99</v>
      </c>
      <c r="P65" s="35" t="s">
        <v>597</v>
      </c>
      <c r="Q65" s="15">
        <v>44343</v>
      </c>
      <c r="R65" s="17"/>
      <c r="S65" s="55">
        <f t="shared" si="0"/>
        <v>2021</v>
      </c>
      <c r="AC65" s="40"/>
    </row>
    <row r="66" spans="1:29" ht="16.5" customHeight="1">
      <c r="A66" s="67">
        <f t="shared" si="1"/>
        <v>52</v>
      </c>
      <c r="B66" s="113" t="s">
        <v>315</v>
      </c>
      <c r="C66" s="12" t="s">
        <v>316</v>
      </c>
      <c r="D66" s="19" t="s">
        <v>317</v>
      </c>
      <c r="E66" s="85" t="s">
        <v>67</v>
      </c>
      <c r="F66" s="13" t="s">
        <v>43</v>
      </c>
      <c r="G66" s="13">
        <v>1982</v>
      </c>
      <c r="H66" s="13"/>
      <c r="I66" s="19" t="s">
        <v>44</v>
      </c>
      <c r="J66" s="38">
        <v>6</v>
      </c>
      <c r="K66" s="17">
        <v>3.99</v>
      </c>
      <c r="L66" s="20"/>
      <c r="M66" s="35">
        <v>43435</v>
      </c>
      <c r="N66" s="38">
        <v>7</v>
      </c>
      <c r="O66" s="33">
        <v>4.32</v>
      </c>
      <c r="P66" s="35" t="s">
        <v>597</v>
      </c>
      <c r="Q66" s="15">
        <v>44531</v>
      </c>
      <c r="R66" s="17"/>
      <c r="S66" s="55">
        <f t="shared" si="0"/>
        <v>2021</v>
      </c>
      <c r="AC66" s="16"/>
    </row>
    <row r="67" spans="1:21" ht="16.5" customHeight="1">
      <c r="A67" s="67">
        <f t="shared" si="1"/>
        <v>53</v>
      </c>
      <c r="B67" s="113" t="s">
        <v>318</v>
      </c>
      <c r="C67" s="59"/>
      <c r="D67" s="85" t="s">
        <v>319</v>
      </c>
      <c r="E67" s="85" t="s">
        <v>67</v>
      </c>
      <c r="F67" s="65"/>
      <c r="G67" s="65"/>
      <c r="H67" s="65"/>
      <c r="I67" s="19" t="s">
        <v>44</v>
      </c>
      <c r="J67" s="114">
        <v>3</v>
      </c>
      <c r="K67" s="17">
        <v>3</v>
      </c>
      <c r="L67" s="103"/>
      <c r="M67" s="106">
        <v>43195</v>
      </c>
      <c r="N67" s="114">
        <v>4</v>
      </c>
      <c r="O67" s="107">
        <v>3.33</v>
      </c>
      <c r="P67" s="106" t="s">
        <v>597</v>
      </c>
      <c r="Q67" s="15">
        <v>44291</v>
      </c>
      <c r="R67" s="17"/>
      <c r="S67" s="55">
        <f t="shared" si="0"/>
        <v>2021</v>
      </c>
      <c r="T67" s="16"/>
      <c r="U67" s="16"/>
    </row>
    <row r="68" spans="1:21" ht="16.5" customHeight="1">
      <c r="A68" s="67">
        <f t="shared" si="1"/>
        <v>54</v>
      </c>
      <c r="B68" s="57" t="s">
        <v>325</v>
      </c>
      <c r="C68" s="31"/>
      <c r="D68" s="19" t="s">
        <v>326</v>
      </c>
      <c r="E68" s="19" t="s">
        <v>67</v>
      </c>
      <c r="F68" s="13" t="s">
        <v>43</v>
      </c>
      <c r="G68" s="13">
        <v>1980</v>
      </c>
      <c r="H68" s="13"/>
      <c r="I68" s="19" t="s">
        <v>44</v>
      </c>
      <c r="J68" s="38">
        <v>6</v>
      </c>
      <c r="K68" s="17">
        <v>3.99</v>
      </c>
      <c r="L68" s="20"/>
      <c r="M68" s="35">
        <v>43466</v>
      </c>
      <c r="N68" s="38">
        <v>7</v>
      </c>
      <c r="O68" s="33">
        <v>4.32</v>
      </c>
      <c r="P68" s="27" t="s">
        <v>597</v>
      </c>
      <c r="Q68" s="15">
        <v>44562</v>
      </c>
      <c r="R68" s="17"/>
      <c r="S68" s="55">
        <f t="shared" si="0"/>
        <v>2022</v>
      </c>
      <c r="T68" s="16"/>
      <c r="U68" s="16"/>
    </row>
    <row r="69" spans="1:29" ht="16.5" customHeight="1">
      <c r="A69" s="67">
        <f t="shared" si="1"/>
        <v>55</v>
      </c>
      <c r="B69" s="56" t="s">
        <v>632</v>
      </c>
      <c r="C69" s="30" t="s">
        <v>633</v>
      </c>
      <c r="D69" s="100" t="s">
        <v>634</v>
      </c>
      <c r="E69" s="100" t="s">
        <v>67</v>
      </c>
      <c r="F69" s="24"/>
      <c r="G69" s="24"/>
      <c r="H69" s="94">
        <v>1979</v>
      </c>
      <c r="I69" s="19" t="s">
        <v>44</v>
      </c>
      <c r="J69" s="25">
        <v>6</v>
      </c>
      <c r="K69" s="54">
        <v>3.99</v>
      </c>
      <c r="L69" s="42"/>
      <c r="M69" s="28">
        <v>43344</v>
      </c>
      <c r="N69" s="38">
        <v>7</v>
      </c>
      <c r="O69" s="33">
        <v>4.32</v>
      </c>
      <c r="P69" s="32" t="s">
        <v>597</v>
      </c>
      <c r="Q69" s="15">
        <v>44440</v>
      </c>
      <c r="R69" s="17"/>
      <c r="S69" s="55">
        <f t="shared" si="0"/>
        <v>2021</v>
      </c>
      <c r="T69" s="16"/>
      <c r="U69" s="16"/>
      <c r="AC69" s="16"/>
    </row>
    <row r="70" spans="1:29" ht="16.5" customHeight="1">
      <c r="A70" s="67">
        <f t="shared" si="1"/>
        <v>56</v>
      </c>
      <c r="B70" s="113" t="s">
        <v>320</v>
      </c>
      <c r="C70" s="12" t="s">
        <v>321</v>
      </c>
      <c r="D70" s="19" t="s">
        <v>322</v>
      </c>
      <c r="E70" s="85" t="s">
        <v>67</v>
      </c>
      <c r="F70" s="13" t="s">
        <v>43</v>
      </c>
      <c r="G70" s="13">
        <v>1962</v>
      </c>
      <c r="H70" s="13"/>
      <c r="I70" s="19" t="s">
        <v>46</v>
      </c>
      <c r="J70" s="38">
        <v>6</v>
      </c>
      <c r="K70" s="17">
        <v>6.1</v>
      </c>
      <c r="L70" s="20"/>
      <c r="M70" s="35">
        <v>43344</v>
      </c>
      <c r="N70" s="38">
        <v>7</v>
      </c>
      <c r="O70" s="33">
        <v>6.44</v>
      </c>
      <c r="P70" s="35" t="s">
        <v>597</v>
      </c>
      <c r="Q70" s="15">
        <v>44440</v>
      </c>
      <c r="R70" s="17"/>
      <c r="S70" s="55">
        <f t="shared" si="0"/>
        <v>2021</v>
      </c>
      <c r="T70" s="16"/>
      <c r="U70" s="40"/>
      <c r="V70" s="40"/>
      <c r="W70" s="40"/>
      <c r="X70" s="40"/>
      <c r="Y70" s="40"/>
      <c r="Z70" s="40"/>
      <c r="AA70" s="40"/>
      <c r="AB70" s="40"/>
      <c r="AC70" s="16"/>
    </row>
    <row r="71" spans="1:21" ht="16.5" customHeight="1">
      <c r="A71" s="67">
        <f t="shared" si="1"/>
        <v>57</v>
      </c>
      <c r="B71" s="57" t="s">
        <v>323</v>
      </c>
      <c r="C71" s="12"/>
      <c r="D71" s="19" t="s">
        <v>324</v>
      </c>
      <c r="E71" s="85" t="s">
        <v>67</v>
      </c>
      <c r="F71" s="13" t="s">
        <v>21</v>
      </c>
      <c r="G71" s="13"/>
      <c r="H71" s="13">
        <v>1984</v>
      </c>
      <c r="I71" s="19" t="s">
        <v>23</v>
      </c>
      <c r="J71" s="38">
        <v>3</v>
      </c>
      <c r="K71" s="17">
        <v>3</v>
      </c>
      <c r="L71" s="103"/>
      <c r="M71" s="35">
        <v>43405</v>
      </c>
      <c r="N71" s="38">
        <v>4</v>
      </c>
      <c r="O71" s="33">
        <v>3.33</v>
      </c>
      <c r="P71" s="35" t="s">
        <v>597</v>
      </c>
      <c r="Q71" s="15">
        <v>44501</v>
      </c>
      <c r="R71" s="17"/>
      <c r="S71" s="55">
        <f t="shared" si="0"/>
        <v>2021</v>
      </c>
      <c r="T71" s="40"/>
      <c r="U71" s="16"/>
    </row>
    <row r="72" spans="1:20" ht="16.5" customHeight="1">
      <c r="A72" s="67">
        <f t="shared" si="1"/>
        <v>58</v>
      </c>
      <c r="B72" s="113" t="s">
        <v>330</v>
      </c>
      <c r="C72" s="12" t="s">
        <v>331</v>
      </c>
      <c r="D72" s="19" t="s">
        <v>332</v>
      </c>
      <c r="E72" s="85" t="s">
        <v>74</v>
      </c>
      <c r="F72" s="13" t="s">
        <v>43</v>
      </c>
      <c r="G72" s="13">
        <v>1975</v>
      </c>
      <c r="H72" s="13"/>
      <c r="I72" s="19" t="s">
        <v>44</v>
      </c>
      <c r="J72" s="38">
        <v>5</v>
      </c>
      <c r="K72" s="17">
        <v>3.66</v>
      </c>
      <c r="L72" s="20"/>
      <c r="M72" s="35">
        <v>43252</v>
      </c>
      <c r="N72" s="38">
        <v>6</v>
      </c>
      <c r="O72" s="33">
        <v>3.99</v>
      </c>
      <c r="P72" s="35" t="s">
        <v>597</v>
      </c>
      <c r="Q72" s="15">
        <v>44348</v>
      </c>
      <c r="R72" s="17"/>
      <c r="S72" s="55">
        <f t="shared" si="0"/>
        <v>2021</v>
      </c>
      <c r="T72" s="16"/>
    </row>
    <row r="73" spans="1:28" ht="16.5" customHeight="1">
      <c r="A73" s="67">
        <f t="shared" si="1"/>
        <v>59</v>
      </c>
      <c r="B73" s="57" t="s">
        <v>635</v>
      </c>
      <c r="C73" s="12" t="s">
        <v>636</v>
      </c>
      <c r="D73" s="19" t="s">
        <v>637</v>
      </c>
      <c r="E73" s="19" t="s">
        <v>74</v>
      </c>
      <c r="F73" s="64"/>
      <c r="G73" s="64"/>
      <c r="H73" s="64"/>
      <c r="I73" s="19" t="s">
        <v>46</v>
      </c>
      <c r="J73" s="38">
        <v>1</v>
      </c>
      <c r="K73" s="17">
        <v>4.4</v>
      </c>
      <c r="L73" s="15"/>
      <c r="M73" s="35">
        <v>43191</v>
      </c>
      <c r="N73" s="38">
        <v>2</v>
      </c>
      <c r="O73" s="33">
        <v>4.74</v>
      </c>
      <c r="P73" s="27" t="s">
        <v>597</v>
      </c>
      <c r="Q73" s="15">
        <v>44287</v>
      </c>
      <c r="R73" s="17"/>
      <c r="S73" s="55">
        <f t="shared" si="0"/>
        <v>2021</v>
      </c>
      <c r="V73" s="16"/>
      <c r="W73" s="16"/>
      <c r="X73" s="16"/>
      <c r="Y73" s="16"/>
      <c r="Z73" s="16"/>
      <c r="AA73" s="16"/>
      <c r="AB73" s="16"/>
    </row>
    <row r="74" spans="1:29" ht="16.5" customHeight="1">
      <c r="A74" s="67">
        <f t="shared" si="1"/>
        <v>60</v>
      </c>
      <c r="B74" s="113" t="s">
        <v>327</v>
      </c>
      <c r="C74" s="12" t="s">
        <v>328</v>
      </c>
      <c r="D74" s="19" t="s">
        <v>329</v>
      </c>
      <c r="E74" s="85" t="s">
        <v>74</v>
      </c>
      <c r="F74" s="13" t="s">
        <v>43</v>
      </c>
      <c r="G74" s="13">
        <v>1976</v>
      </c>
      <c r="H74" s="13"/>
      <c r="I74" s="19" t="s">
        <v>57</v>
      </c>
      <c r="J74" s="38">
        <v>6</v>
      </c>
      <c r="K74" s="17">
        <v>3.99</v>
      </c>
      <c r="L74" s="20"/>
      <c r="M74" s="35">
        <v>43191</v>
      </c>
      <c r="N74" s="38">
        <v>7</v>
      </c>
      <c r="O74" s="33">
        <v>4.32</v>
      </c>
      <c r="P74" s="35" t="s">
        <v>597</v>
      </c>
      <c r="Q74" s="15">
        <v>44287</v>
      </c>
      <c r="R74" s="17"/>
      <c r="S74" s="55">
        <f t="shared" si="0"/>
        <v>2021</v>
      </c>
      <c r="AC74" s="52"/>
    </row>
    <row r="75" spans="1:29" ht="16.5" customHeight="1">
      <c r="A75" s="67">
        <f t="shared" si="1"/>
        <v>61</v>
      </c>
      <c r="B75" s="57" t="s">
        <v>333</v>
      </c>
      <c r="C75" s="31"/>
      <c r="D75" s="19" t="s">
        <v>334</v>
      </c>
      <c r="E75" s="19" t="s">
        <v>335</v>
      </c>
      <c r="F75" s="63" t="s">
        <v>21</v>
      </c>
      <c r="G75" s="13"/>
      <c r="H75" s="13">
        <v>1992</v>
      </c>
      <c r="I75" s="19" t="s">
        <v>23</v>
      </c>
      <c r="J75" s="38">
        <v>2</v>
      </c>
      <c r="K75" s="17">
        <v>2.67</v>
      </c>
      <c r="L75" s="20"/>
      <c r="M75" s="35">
        <v>43466</v>
      </c>
      <c r="N75" s="38">
        <v>3</v>
      </c>
      <c r="O75" s="33">
        <v>3</v>
      </c>
      <c r="P75" s="27" t="s">
        <v>597</v>
      </c>
      <c r="Q75" s="15">
        <v>44562</v>
      </c>
      <c r="R75" s="17"/>
      <c r="S75" s="55">
        <f t="shared" si="0"/>
        <v>2022</v>
      </c>
      <c r="AC75" s="52"/>
    </row>
    <row r="76" spans="1:19" ht="16.5" customHeight="1">
      <c r="A76" s="67">
        <f t="shared" si="1"/>
        <v>62</v>
      </c>
      <c r="B76" s="56" t="s">
        <v>716</v>
      </c>
      <c r="C76" s="30" t="s">
        <v>717</v>
      </c>
      <c r="D76" s="100" t="s">
        <v>718</v>
      </c>
      <c r="E76" s="19" t="s">
        <v>335</v>
      </c>
      <c r="F76" s="63"/>
      <c r="G76" s="63"/>
      <c r="H76" s="63"/>
      <c r="I76" s="19" t="s">
        <v>23</v>
      </c>
      <c r="J76" s="38">
        <v>1</v>
      </c>
      <c r="K76" s="17">
        <v>2.34</v>
      </c>
      <c r="L76" s="38"/>
      <c r="M76" s="35">
        <v>43252</v>
      </c>
      <c r="N76" s="38">
        <v>2</v>
      </c>
      <c r="O76" s="33">
        <v>2.67</v>
      </c>
      <c r="P76" s="27" t="s">
        <v>597</v>
      </c>
      <c r="Q76" s="15">
        <v>44348</v>
      </c>
      <c r="R76" s="17"/>
      <c r="S76" s="55">
        <f t="shared" si="0"/>
        <v>2021</v>
      </c>
    </row>
    <row r="77" spans="1:21" ht="16.5" customHeight="1">
      <c r="A77" s="67">
        <f t="shared" si="1"/>
        <v>63</v>
      </c>
      <c r="B77" s="113" t="s">
        <v>339</v>
      </c>
      <c r="C77" s="12" t="s">
        <v>340</v>
      </c>
      <c r="D77" s="19" t="s">
        <v>341</v>
      </c>
      <c r="E77" s="85" t="s">
        <v>84</v>
      </c>
      <c r="F77" s="13" t="s">
        <v>43</v>
      </c>
      <c r="G77" s="13">
        <v>1976</v>
      </c>
      <c r="H77" s="13"/>
      <c r="I77" s="19" t="s">
        <v>44</v>
      </c>
      <c r="J77" s="38">
        <v>7</v>
      </c>
      <c r="K77" s="17">
        <v>4.32</v>
      </c>
      <c r="L77" s="20"/>
      <c r="M77" s="35">
        <v>43374</v>
      </c>
      <c r="N77" s="38">
        <v>8</v>
      </c>
      <c r="O77" s="33">
        <v>4.65</v>
      </c>
      <c r="P77" s="35" t="s">
        <v>597</v>
      </c>
      <c r="Q77" s="15">
        <v>44470</v>
      </c>
      <c r="R77" s="17"/>
      <c r="S77" s="55">
        <f t="shared" si="0"/>
        <v>2021</v>
      </c>
      <c r="U77" s="40"/>
    </row>
    <row r="78" spans="1:28" ht="16.5" customHeight="1">
      <c r="A78" s="67">
        <f t="shared" si="1"/>
        <v>64</v>
      </c>
      <c r="B78" s="113" t="s">
        <v>342</v>
      </c>
      <c r="C78" s="12" t="s">
        <v>343</v>
      </c>
      <c r="D78" s="19" t="s">
        <v>344</v>
      </c>
      <c r="E78" s="85" t="s">
        <v>84</v>
      </c>
      <c r="F78" s="13" t="s">
        <v>43</v>
      </c>
      <c r="G78" s="13">
        <v>1969</v>
      </c>
      <c r="H78" s="13"/>
      <c r="I78" s="19" t="s">
        <v>44</v>
      </c>
      <c r="J78" s="38">
        <v>7</v>
      </c>
      <c r="K78" s="17">
        <v>4.32</v>
      </c>
      <c r="L78" s="20"/>
      <c r="M78" s="35">
        <v>43282</v>
      </c>
      <c r="N78" s="38">
        <v>8</v>
      </c>
      <c r="O78" s="33">
        <v>4.65</v>
      </c>
      <c r="P78" s="35" t="s">
        <v>597</v>
      </c>
      <c r="Q78" s="15">
        <v>44378</v>
      </c>
      <c r="R78" s="17"/>
      <c r="S78" s="55">
        <f t="shared" si="0"/>
        <v>2021</v>
      </c>
      <c r="T78" s="40"/>
      <c r="V78" s="52"/>
      <c r="W78" s="52"/>
      <c r="X78" s="52"/>
      <c r="Y78" s="52"/>
      <c r="Z78" s="52"/>
      <c r="AA78" s="52"/>
      <c r="AB78" s="52"/>
    </row>
    <row r="79" spans="1:28" ht="16.5" customHeight="1">
      <c r="A79" s="67">
        <f t="shared" si="1"/>
        <v>65</v>
      </c>
      <c r="B79" s="113" t="s">
        <v>345</v>
      </c>
      <c r="C79" s="12" t="s">
        <v>346</v>
      </c>
      <c r="D79" s="19" t="s">
        <v>347</v>
      </c>
      <c r="E79" s="85" t="s">
        <v>84</v>
      </c>
      <c r="F79" s="13" t="s">
        <v>43</v>
      </c>
      <c r="G79" s="13">
        <v>1983</v>
      </c>
      <c r="H79" s="13"/>
      <c r="I79" s="19" t="s">
        <v>44</v>
      </c>
      <c r="J79" s="38">
        <v>4</v>
      </c>
      <c r="K79" s="17">
        <v>3.33</v>
      </c>
      <c r="L79" s="20"/>
      <c r="M79" s="35">
        <v>43191</v>
      </c>
      <c r="N79" s="38">
        <v>5</v>
      </c>
      <c r="O79" s="33">
        <v>3.66</v>
      </c>
      <c r="P79" s="35" t="s">
        <v>597</v>
      </c>
      <c r="Q79" s="15">
        <v>44287</v>
      </c>
      <c r="R79" s="17"/>
      <c r="S79" s="55">
        <f t="shared" si="0"/>
        <v>2021</v>
      </c>
      <c r="V79" s="52"/>
      <c r="W79" s="52"/>
      <c r="X79" s="52"/>
      <c r="Y79" s="52"/>
      <c r="Z79" s="52"/>
      <c r="AA79" s="52"/>
      <c r="AB79" s="52"/>
    </row>
    <row r="80" spans="1:21" ht="16.5" customHeight="1">
      <c r="A80" s="67">
        <f t="shared" si="1"/>
        <v>66</v>
      </c>
      <c r="B80" s="113" t="s">
        <v>348</v>
      </c>
      <c r="C80" s="12" t="s">
        <v>349</v>
      </c>
      <c r="D80" s="19" t="s">
        <v>350</v>
      </c>
      <c r="E80" s="85" t="s">
        <v>84</v>
      </c>
      <c r="F80" s="13" t="s">
        <v>43</v>
      </c>
      <c r="G80" s="13"/>
      <c r="H80" s="13">
        <v>1983</v>
      </c>
      <c r="I80" s="19" t="s">
        <v>44</v>
      </c>
      <c r="J80" s="38">
        <v>5</v>
      </c>
      <c r="K80" s="17">
        <v>3.66</v>
      </c>
      <c r="L80" s="20"/>
      <c r="M80" s="35">
        <v>43261</v>
      </c>
      <c r="N80" s="38">
        <v>6</v>
      </c>
      <c r="O80" s="33">
        <v>3.99</v>
      </c>
      <c r="P80" s="35" t="s">
        <v>597</v>
      </c>
      <c r="Q80" s="15">
        <v>44357</v>
      </c>
      <c r="R80" s="17"/>
      <c r="S80" s="55">
        <f aca="true" t="shared" si="2" ref="S80:S143">YEAR($Q80)</f>
        <v>2021</v>
      </c>
      <c r="U80" s="40"/>
    </row>
    <row r="81" spans="1:21" ht="16.5" customHeight="1">
      <c r="A81" s="67">
        <f t="shared" si="1"/>
        <v>67</v>
      </c>
      <c r="B81" s="113" t="s">
        <v>354</v>
      </c>
      <c r="C81" s="12" t="s">
        <v>355</v>
      </c>
      <c r="D81" s="19" t="s">
        <v>356</v>
      </c>
      <c r="E81" s="85" t="s">
        <v>84</v>
      </c>
      <c r="F81" s="13" t="s">
        <v>43</v>
      </c>
      <c r="G81" s="13">
        <v>1982</v>
      </c>
      <c r="H81" s="13"/>
      <c r="I81" s="19" t="s">
        <v>44</v>
      </c>
      <c r="J81" s="38">
        <v>5</v>
      </c>
      <c r="K81" s="17">
        <v>3.66</v>
      </c>
      <c r="L81" s="20"/>
      <c r="M81" s="35">
        <v>43252</v>
      </c>
      <c r="N81" s="38">
        <v>6</v>
      </c>
      <c r="O81" s="33">
        <v>3.99</v>
      </c>
      <c r="P81" s="35" t="s">
        <v>597</v>
      </c>
      <c r="Q81" s="15">
        <v>44348</v>
      </c>
      <c r="R81" s="17"/>
      <c r="S81" s="55">
        <f t="shared" si="2"/>
        <v>2021</v>
      </c>
      <c r="T81" s="40"/>
      <c r="U81" s="16"/>
    </row>
    <row r="82" spans="1:20" ht="16.5" customHeight="1">
      <c r="A82" s="67">
        <f aca="true" t="shared" si="3" ref="A82:A145">A81+1</f>
        <v>68</v>
      </c>
      <c r="B82" s="113" t="s">
        <v>357</v>
      </c>
      <c r="C82" s="12" t="s">
        <v>358</v>
      </c>
      <c r="D82" s="19" t="s">
        <v>359</v>
      </c>
      <c r="E82" s="85" t="s">
        <v>84</v>
      </c>
      <c r="F82" s="13" t="s">
        <v>43</v>
      </c>
      <c r="G82" s="13"/>
      <c r="H82" s="13">
        <v>1982</v>
      </c>
      <c r="I82" s="19" t="s">
        <v>44</v>
      </c>
      <c r="J82" s="38">
        <v>5</v>
      </c>
      <c r="K82" s="17">
        <v>3.66</v>
      </c>
      <c r="L82" s="20"/>
      <c r="M82" s="35">
        <v>43417</v>
      </c>
      <c r="N82" s="38">
        <v>6</v>
      </c>
      <c r="O82" s="33">
        <v>3.99</v>
      </c>
      <c r="P82" s="35" t="s">
        <v>597</v>
      </c>
      <c r="Q82" s="15">
        <v>44513</v>
      </c>
      <c r="R82" s="17"/>
      <c r="S82" s="55">
        <f t="shared" si="2"/>
        <v>2021</v>
      </c>
      <c r="T82" s="16"/>
    </row>
    <row r="83" spans="1:19" ht="16.5" customHeight="1">
      <c r="A83" s="67">
        <f t="shared" si="3"/>
        <v>69</v>
      </c>
      <c r="B83" s="57" t="s">
        <v>360</v>
      </c>
      <c r="C83" s="12"/>
      <c r="D83" s="19" t="s">
        <v>361</v>
      </c>
      <c r="E83" s="85" t="s">
        <v>84</v>
      </c>
      <c r="F83" s="13" t="s">
        <v>43</v>
      </c>
      <c r="G83" s="13">
        <v>1987</v>
      </c>
      <c r="H83" s="13"/>
      <c r="I83" s="19" t="s">
        <v>44</v>
      </c>
      <c r="J83" s="38">
        <v>4</v>
      </c>
      <c r="K83" s="17">
        <v>3.33</v>
      </c>
      <c r="L83" s="15"/>
      <c r="M83" s="35">
        <v>43210</v>
      </c>
      <c r="N83" s="38">
        <v>5</v>
      </c>
      <c r="O83" s="33">
        <v>3.66</v>
      </c>
      <c r="P83" s="35" t="s">
        <v>597</v>
      </c>
      <c r="Q83" s="15">
        <v>44306</v>
      </c>
      <c r="R83" s="17"/>
      <c r="S83" s="55">
        <f t="shared" si="2"/>
        <v>2021</v>
      </c>
    </row>
    <row r="84" spans="1:21" ht="16.5" customHeight="1">
      <c r="A84" s="67">
        <f t="shared" si="3"/>
        <v>70</v>
      </c>
      <c r="B84" s="57" t="s">
        <v>362</v>
      </c>
      <c r="C84" s="12"/>
      <c r="D84" s="19" t="s">
        <v>363</v>
      </c>
      <c r="E84" s="85" t="s">
        <v>84</v>
      </c>
      <c r="F84" s="13" t="s">
        <v>43</v>
      </c>
      <c r="G84" s="13">
        <v>1988</v>
      </c>
      <c r="H84" s="13"/>
      <c r="I84" s="19" t="s">
        <v>44</v>
      </c>
      <c r="J84" s="38">
        <v>3</v>
      </c>
      <c r="K84" s="17">
        <v>3</v>
      </c>
      <c r="L84" s="15"/>
      <c r="M84" s="35">
        <v>43325</v>
      </c>
      <c r="N84" s="38">
        <v>4</v>
      </c>
      <c r="O84" s="33">
        <v>3.33</v>
      </c>
      <c r="P84" s="35" t="s">
        <v>597</v>
      </c>
      <c r="Q84" s="15">
        <v>44421</v>
      </c>
      <c r="R84" s="17"/>
      <c r="S84" s="55">
        <f t="shared" si="2"/>
        <v>2021</v>
      </c>
      <c r="T84" s="52"/>
      <c r="U84" s="16"/>
    </row>
    <row r="85" spans="1:21" ht="16.5" customHeight="1">
      <c r="A85" s="67">
        <f t="shared" si="3"/>
        <v>71</v>
      </c>
      <c r="B85" s="57" t="s">
        <v>364</v>
      </c>
      <c r="C85" s="12"/>
      <c r="D85" s="19" t="s">
        <v>365</v>
      </c>
      <c r="E85" s="85" t="s">
        <v>84</v>
      </c>
      <c r="F85" s="13" t="s">
        <v>43</v>
      </c>
      <c r="G85" s="13">
        <v>1980</v>
      </c>
      <c r="H85" s="13"/>
      <c r="I85" s="19" t="s">
        <v>44</v>
      </c>
      <c r="J85" s="38">
        <v>6</v>
      </c>
      <c r="K85" s="17">
        <v>3.99</v>
      </c>
      <c r="L85" s="15"/>
      <c r="M85" s="35">
        <v>43282</v>
      </c>
      <c r="N85" s="38">
        <v>7</v>
      </c>
      <c r="O85" s="33">
        <v>4.32</v>
      </c>
      <c r="P85" s="35" t="s">
        <v>597</v>
      </c>
      <c r="Q85" s="15">
        <v>44378</v>
      </c>
      <c r="R85" s="17"/>
      <c r="S85" s="55">
        <f t="shared" si="2"/>
        <v>2021</v>
      </c>
      <c r="U85" s="16"/>
    </row>
    <row r="86" spans="1:21" ht="16.5" customHeight="1">
      <c r="A86" s="67">
        <f t="shared" si="3"/>
        <v>72</v>
      </c>
      <c r="B86" s="57" t="s">
        <v>370</v>
      </c>
      <c r="C86" s="12"/>
      <c r="D86" s="19" t="s">
        <v>371</v>
      </c>
      <c r="E86" s="85" t="s">
        <v>84</v>
      </c>
      <c r="F86" s="13" t="s">
        <v>43</v>
      </c>
      <c r="G86" s="13">
        <v>1981</v>
      </c>
      <c r="H86" s="13"/>
      <c r="I86" s="19" t="s">
        <v>44</v>
      </c>
      <c r="J86" s="38">
        <v>3</v>
      </c>
      <c r="K86" s="17">
        <v>3</v>
      </c>
      <c r="L86" s="15"/>
      <c r="M86" s="35">
        <v>43294</v>
      </c>
      <c r="N86" s="38">
        <v>4</v>
      </c>
      <c r="O86" s="33">
        <v>3.33</v>
      </c>
      <c r="P86" s="35" t="s">
        <v>597</v>
      </c>
      <c r="Q86" s="15">
        <v>44390</v>
      </c>
      <c r="R86" s="17"/>
      <c r="S86" s="55">
        <f t="shared" si="2"/>
        <v>2021</v>
      </c>
      <c r="U86" s="16"/>
    </row>
    <row r="87" spans="1:21" ht="16.5" customHeight="1">
      <c r="A87" s="67">
        <f t="shared" si="3"/>
        <v>73</v>
      </c>
      <c r="B87" s="57" t="s">
        <v>372</v>
      </c>
      <c r="C87" s="12"/>
      <c r="D87" s="19" t="s">
        <v>373</v>
      </c>
      <c r="E87" s="85" t="s">
        <v>84</v>
      </c>
      <c r="F87" s="13" t="s">
        <v>43</v>
      </c>
      <c r="G87" s="13">
        <v>1985</v>
      </c>
      <c r="H87" s="13"/>
      <c r="I87" s="19" t="s">
        <v>44</v>
      </c>
      <c r="J87" s="38">
        <v>5</v>
      </c>
      <c r="K87" s="17">
        <v>3.66</v>
      </c>
      <c r="L87" s="15"/>
      <c r="M87" s="35">
        <v>43454</v>
      </c>
      <c r="N87" s="38">
        <v>6</v>
      </c>
      <c r="O87" s="33">
        <v>3.99</v>
      </c>
      <c r="P87" s="35" t="s">
        <v>597</v>
      </c>
      <c r="Q87" s="15">
        <v>44550</v>
      </c>
      <c r="R87" s="17"/>
      <c r="S87" s="55">
        <f t="shared" si="2"/>
        <v>2021</v>
      </c>
      <c r="T87" s="16"/>
      <c r="U87" s="16"/>
    </row>
    <row r="88" spans="1:28" s="40" customFormat="1" ht="17.25" customHeight="1">
      <c r="A88" s="67">
        <f t="shared" si="3"/>
        <v>74</v>
      </c>
      <c r="B88" s="57" t="s">
        <v>376</v>
      </c>
      <c r="C88" s="12"/>
      <c r="D88" s="19" t="s">
        <v>377</v>
      </c>
      <c r="E88" s="85" t="s">
        <v>84</v>
      </c>
      <c r="F88" s="13" t="s">
        <v>43</v>
      </c>
      <c r="G88" s="13">
        <v>1976</v>
      </c>
      <c r="H88" s="13"/>
      <c r="I88" s="19" t="s">
        <v>44</v>
      </c>
      <c r="J88" s="38">
        <v>6</v>
      </c>
      <c r="K88" s="17">
        <v>3.99</v>
      </c>
      <c r="L88" s="15"/>
      <c r="M88" s="35">
        <v>43344</v>
      </c>
      <c r="N88" s="38">
        <v>7</v>
      </c>
      <c r="O88" s="33">
        <v>4.32</v>
      </c>
      <c r="P88" s="35" t="s">
        <v>597</v>
      </c>
      <c r="Q88" s="15">
        <v>44440</v>
      </c>
      <c r="R88" s="17"/>
      <c r="S88" s="55">
        <f t="shared" si="2"/>
        <v>2021</v>
      </c>
      <c r="T88" s="16"/>
      <c r="U88" s="16"/>
      <c r="V88" s="55"/>
      <c r="W88" s="55"/>
      <c r="X88" s="55"/>
      <c r="Y88" s="55"/>
      <c r="Z88" s="55"/>
      <c r="AA88" s="55"/>
      <c r="AB88" s="55"/>
    </row>
    <row r="89" spans="1:29" ht="16.5" customHeight="1">
      <c r="A89" s="67">
        <f t="shared" si="3"/>
        <v>75</v>
      </c>
      <c r="B89" s="57" t="s">
        <v>378</v>
      </c>
      <c r="C89" s="31"/>
      <c r="D89" s="19" t="s">
        <v>379</v>
      </c>
      <c r="E89" s="19" t="s">
        <v>84</v>
      </c>
      <c r="F89" s="13" t="s">
        <v>43</v>
      </c>
      <c r="G89" s="13">
        <v>1984</v>
      </c>
      <c r="H89" s="13"/>
      <c r="I89" s="19" t="s">
        <v>44</v>
      </c>
      <c r="J89" s="38">
        <v>4</v>
      </c>
      <c r="K89" s="17">
        <v>3.33</v>
      </c>
      <c r="L89" s="20"/>
      <c r="M89" s="35">
        <v>43466</v>
      </c>
      <c r="N89" s="38">
        <v>5</v>
      </c>
      <c r="O89" s="33">
        <v>3.66</v>
      </c>
      <c r="P89" s="27" t="s">
        <v>597</v>
      </c>
      <c r="Q89" s="15">
        <v>44562</v>
      </c>
      <c r="R89" s="17"/>
      <c r="S89" s="55">
        <f t="shared" si="2"/>
        <v>2022</v>
      </c>
      <c r="T89" s="16"/>
      <c r="U89" s="16"/>
      <c r="AC89" s="16"/>
    </row>
    <row r="90" spans="1:29" ht="16.5" customHeight="1">
      <c r="A90" s="67">
        <f t="shared" si="3"/>
        <v>76</v>
      </c>
      <c r="B90" s="57" t="s">
        <v>640</v>
      </c>
      <c r="C90" s="12" t="s">
        <v>641</v>
      </c>
      <c r="D90" s="19" t="s">
        <v>642</v>
      </c>
      <c r="E90" s="19" t="s">
        <v>84</v>
      </c>
      <c r="F90" s="64"/>
      <c r="G90" s="64"/>
      <c r="H90" s="64"/>
      <c r="I90" s="19" t="s">
        <v>44</v>
      </c>
      <c r="J90" s="103">
        <v>4</v>
      </c>
      <c r="K90" s="22">
        <v>3.33</v>
      </c>
      <c r="L90" s="29" t="s">
        <v>597</v>
      </c>
      <c r="M90" s="35">
        <v>43133</v>
      </c>
      <c r="N90" s="38">
        <v>5</v>
      </c>
      <c r="O90" s="33">
        <v>3.66</v>
      </c>
      <c r="P90" s="35" t="s">
        <v>597</v>
      </c>
      <c r="Q90" s="15">
        <v>44229</v>
      </c>
      <c r="R90" s="17"/>
      <c r="S90" s="55">
        <f t="shared" si="2"/>
        <v>2021</v>
      </c>
      <c r="T90" s="16"/>
      <c r="U90" s="16"/>
      <c r="AC90" s="16"/>
    </row>
    <row r="91" spans="1:29" ht="16.5" customHeight="1">
      <c r="A91" s="67">
        <f t="shared" si="3"/>
        <v>77</v>
      </c>
      <c r="B91" s="57" t="s">
        <v>368</v>
      </c>
      <c r="C91" s="12"/>
      <c r="D91" s="19" t="s">
        <v>369</v>
      </c>
      <c r="E91" s="85" t="s">
        <v>84</v>
      </c>
      <c r="F91" s="13" t="s">
        <v>43</v>
      </c>
      <c r="G91" s="13">
        <v>1974</v>
      </c>
      <c r="H91" s="13"/>
      <c r="I91" s="19" t="s">
        <v>46</v>
      </c>
      <c r="J91" s="38">
        <v>2</v>
      </c>
      <c r="K91" s="17">
        <v>4.74</v>
      </c>
      <c r="L91" s="15"/>
      <c r="M91" s="35">
        <v>43374</v>
      </c>
      <c r="N91" s="38">
        <v>3</v>
      </c>
      <c r="O91" s="33">
        <v>5.08</v>
      </c>
      <c r="P91" s="35" t="s">
        <v>597</v>
      </c>
      <c r="Q91" s="15">
        <v>44470</v>
      </c>
      <c r="R91" s="17"/>
      <c r="S91" s="55">
        <f t="shared" si="2"/>
        <v>2021</v>
      </c>
      <c r="T91" s="16"/>
      <c r="U91" s="16"/>
      <c r="AC91" s="16"/>
    </row>
    <row r="92" spans="1:29" ht="16.5" customHeight="1">
      <c r="A92" s="67">
        <f t="shared" si="3"/>
        <v>78</v>
      </c>
      <c r="B92" s="57" t="s">
        <v>374</v>
      </c>
      <c r="C92" s="12"/>
      <c r="D92" s="19" t="s">
        <v>375</v>
      </c>
      <c r="E92" s="85" t="s">
        <v>84</v>
      </c>
      <c r="F92" s="13" t="s">
        <v>43</v>
      </c>
      <c r="G92" s="13">
        <v>1972</v>
      </c>
      <c r="H92" s="13"/>
      <c r="I92" s="19" t="s">
        <v>46</v>
      </c>
      <c r="J92" s="38">
        <v>4</v>
      </c>
      <c r="K92" s="17">
        <v>5.42</v>
      </c>
      <c r="L92" s="15"/>
      <c r="M92" s="35">
        <v>43221</v>
      </c>
      <c r="N92" s="38">
        <v>5</v>
      </c>
      <c r="O92" s="33">
        <v>5.76</v>
      </c>
      <c r="P92" s="35" t="s">
        <v>597</v>
      </c>
      <c r="Q92" s="15">
        <v>44317</v>
      </c>
      <c r="R92" s="17"/>
      <c r="S92" s="55">
        <f t="shared" si="2"/>
        <v>2021</v>
      </c>
      <c r="U92" s="16"/>
      <c r="V92" s="40"/>
      <c r="W92" s="40"/>
      <c r="X92" s="40"/>
      <c r="Y92" s="40"/>
      <c r="Z92" s="40"/>
      <c r="AA92" s="40"/>
      <c r="AB92" s="40"/>
      <c r="AC92" s="16"/>
    </row>
    <row r="93" spans="1:185" ht="15">
      <c r="A93" s="67">
        <f t="shared" si="3"/>
        <v>79</v>
      </c>
      <c r="B93" s="57" t="s">
        <v>646</v>
      </c>
      <c r="C93" s="12" t="s">
        <v>647</v>
      </c>
      <c r="D93" s="19" t="s">
        <v>648</v>
      </c>
      <c r="E93" s="19" t="s">
        <v>84</v>
      </c>
      <c r="F93" s="64"/>
      <c r="G93" s="64"/>
      <c r="H93" s="64"/>
      <c r="I93" s="19" t="s">
        <v>46</v>
      </c>
      <c r="J93" s="103">
        <v>1</v>
      </c>
      <c r="K93" s="17">
        <v>4.4</v>
      </c>
      <c r="L93" s="15"/>
      <c r="M93" s="35">
        <v>43191</v>
      </c>
      <c r="N93" s="38">
        <v>2</v>
      </c>
      <c r="O93" s="33">
        <v>4.74</v>
      </c>
      <c r="P93" s="27" t="s">
        <v>597</v>
      </c>
      <c r="Q93" s="15">
        <v>44287</v>
      </c>
      <c r="R93" s="17"/>
      <c r="S93" s="55">
        <f t="shared" si="2"/>
        <v>2021</v>
      </c>
      <c r="T93" s="40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</row>
    <row r="94" spans="1:28" s="40" customFormat="1" ht="17.25" customHeight="1">
      <c r="A94" s="67">
        <f t="shared" si="3"/>
        <v>80</v>
      </c>
      <c r="B94" s="57" t="s">
        <v>652</v>
      </c>
      <c r="C94" s="12" t="s">
        <v>653</v>
      </c>
      <c r="D94" s="19" t="s">
        <v>654</v>
      </c>
      <c r="E94" s="19" t="s">
        <v>84</v>
      </c>
      <c r="F94" s="64"/>
      <c r="G94" s="64"/>
      <c r="H94" s="64"/>
      <c r="I94" s="19" t="s">
        <v>46</v>
      </c>
      <c r="J94" s="103">
        <v>1</v>
      </c>
      <c r="K94" s="17">
        <v>4.4</v>
      </c>
      <c r="L94" s="15"/>
      <c r="M94" s="35">
        <v>43191</v>
      </c>
      <c r="N94" s="38">
        <v>2</v>
      </c>
      <c r="O94" s="33">
        <v>4.74</v>
      </c>
      <c r="P94" s="27" t="s">
        <v>597</v>
      </c>
      <c r="Q94" s="15">
        <v>44287</v>
      </c>
      <c r="R94" s="17"/>
      <c r="S94" s="55">
        <f t="shared" si="2"/>
        <v>2021</v>
      </c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6.5" customHeight="1">
      <c r="A95" s="67">
        <f t="shared" si="3"/>
        <v>81</v>
      </c>
      <c r="B95" s="57" t="s">
        <v>655</v>
      </c>
      <c r="C95" s="12" t="s">
        <v>656</v>
      </c>
      <c r="D95" s="19" t="s">
        <v>657</v>
      </c>
      <c r="E95" s="19" t="s">
        <v>84</v>
      </c>
      <c r="F95" s="64"/>
      <c r="G95" s="64"/>
      <c r="H95" s="64"/>
      <c r="I95" s="19" t="s">
        <v>46</v>
      </c>
      <c r="J95" s="103">
        <v>1</v>
      </c>
      <c r="K95" s="17">
        <v>4.4</v>
      </c>
      <c r="L95" s="15"/>
      <c r="M95" s="35">
        <v>43191</v>
      </c>
      <c r="N95" s="38">
        <v>2</v>
      </c>
      <c r="O95" s="33">
        <v>4.74</v>
      </c>
      <c r="P95" s="27" t="s">
        <v>597</v>
      </c>
      <c r="Q95" s="15">
        <v>44287</v>
      </c>
      <c r="R95" s="17"/>
      <c r="S95" s="55">
        <f t="shared" si="2"/>
        <v>2021</v>
      </c>
      <c r="T95" s="16"/>
      <c r="U95" s="16"/>
      <c r="V95" s="16"/>
      <c r="W95" s="16"/>
      <c r="X95" s="16"/>
      <c r="Y95" s="16"/>
      <c r="Z95" s="16"/>
      <c r="AA95" s="16"/>
      <c r="AB95" s="16"/>
    </row>
    <row r="96" spans="1:29" s="52" customFormat="1" ht="16.5" customHeight="1">
      <c r="A96" s="67">
        <f t="shared" si="3"/>
        <v>82</v>
      </c>
      <c r="B96" s="32" t="s">
        <v>366</v>
      </c>
      <c r="C96" s="13"/>
      <c r="D96" s="19" t="s">
        <v>367</v>
      </c>
      <c r="E96" s="104" t="s">
        <v>84</v>
      </c>
      <c r="F96" s="19" t="s">
        <v>43</v>
      </c>
      <c r="G96" s="13">
        <v>1973</v>
      </c>
      <c r="H96" s="13"/>
      <c r="I96" s="104" t="s">
        <v>46</v>
      </c>
      <c r="J96" s="103">
        <v>1</v>
      </c>
      <c r="K96" s="17">
        <v>4.4</v>
      </c>
      <c r="L96" s="15"/>
      <c r="M96" s="15">
        <v>43435</v>
      </c>
      <c r="N96" s="103">
        <v>2</v>
      </c>
      <c r="O96" s="17">
        <v>4.74</v>
      </c>
      <c r="P96" s="15" t="s">
        <v>597</v>
      </c>
      <c r="Q96" s="15">
        <v>44531</v>
      </c>
      <c r="R96" s="17"/>
      <c r="S96" s="55">
        <f t="shared" si="2"/>
        <v>2021</v>
      </c>
      <c r="T96" s="16"/>
      <c r="U96" s="55"/>
      <c r="V96" s="16"/>
      <c r="W96" s="16"/>
      <c r="X96" s="16"/>
      <c r="Y96" s="16"/>
      <c r="Z96" s="16"/>
      <c r="AA96" s="16"/>
      <c r="AB96" s="16"/>
      <c r="AC96" s="55"/>
    </row>
    <row r="97" spans="1:28" ht="16.5" customHeight="1">
      <c r="A97" s="67">
        <f t="shared" si="3"/>
        <v>83</v>
      </c>
      <c r="B97" s="57" t="s">
        <v>643</v>
      </c>
      <c r="C97" s="12" t="s">
        <v>644</v>
      </c>
      <c r="D97" s="19" t="s">
        <v>645</v>
      </c>
      <c r="E97" s="19" t="s">
        <v>84</v>
      </c>
      <c r="F97" s="64"/>
      <c r="G97" s="64"/>
      <c r="H97" s="64"/>
      <c r="I97" s="19" t="s">
        <v>68</v>
      </c>
      <c r="J97" s="38">
        <v>1</v>
      </c>
      <c r="K97" s="17">
        <v>6.2</v>
      </c>
      <c r="L97" s="15"/>
      <c r="M97" s="35">
        <v>43290</v>
      </c>
      <c r="N97" s="38">
        <v>2</v>
      </c>
      <c r="O97" s="33">
        <v>6.56</v>
      </c>
      <c r="P97" s="27" t="s">
        <v>597</v>
      </c>
      <c r="Q97" s="15">
        <v>44386</v>
      </c>
      <c r="R97" s="141" t="s">
        <v>824</v>
      </c>
      <c r="S97" s="55">
        <f t="shared" si="2"/>
        <v>2021</v>
      </c>
      <c r="V97" s="16"/>
      <c r="W97" s="16"/>
      <c r="X97" s="16"/>
      <c r="Y97" s="16"/>
      <c r="Z97" s="16"/>
      <c r="AA97" s="16"/>
      <c r="AB97" s="16"/>
    </row>
    <row r="98" spans="1:28" ht="16.5" customHeight="1">
      <c r="A98" s="67">
        <f t="shared" si="3"/>
        <v>84</v>
      </c>
      <c r="B98" s="56" t="s">
        <v>649</v>
      </c>
      <c r="C98" s="30" t="s">
        <v>650</v>
      </c>
      <c r="D98" s="100" t="s">
        <v>651</v>
      </c>
      <c r="E98" s="100" t="s">
        <v>84</v>
      </c>
      <c r="F98" s="24"/>
      <c r="G98" s="94">
        <v>1978</v>
      </c>
      <c r="H98" s="41"/>
      <c r="I98" s="19" t="s">
        <v>52</v>
      </c>
      <c r="J98" s="38">
        <v>3</v>
      </c>
      <c r="K98" s="17">
        <v>3</v>
      </c>
      <c r="L98" s="42"/>
      <c r="M98" s="28">
        <v>43448</v>
      </c>
      <c r="N98" s="25">
        <v>4</v>
      </c>
      <c r="O98" s="26">
        <v>3.33</v>
      </c>
      <c r="P98" s="36" t="s">
        <v>597</v>
      </c>
      <c r="Q98" s="42">
        <v>44544</v>
      </c>
      <c r="R98" s="17"/>
      <c r="S98" s="55">
        <f t="shared" si="2"/>
        <v>2021</v>
      </c>
      <c r="V98" s="40"/>
      <c r="W98" s="40"/>
      <c r="X98" s="40"/>
      <c r="Y98" s="40"/>
      <c r="Z98" s="40"/>
      <c r="AA98" s="40"/>
      <c r="AB98" s="40"/>
    </row>
    <row r="99" spans="1:20" ht="16.5" customHeight="1">
      <c r="A99" s="67">
        <f t="shared" si="3"/>
        <v>85</v>
      </c>
      <c r="B99" s="113" t="s">
        <v>336</v>
      </c>
      <c r="C99" s="59" t="s">
        <v>337</v>
      </c>
      <c r="D99" s="85" t="s">
        <v>338</v>
      </c>
      <c r="E99" s="85" t="s">
        <v>84</v>
      </c>
      <c r="F99" s="13" t="s">
        <v>21</v>
      </c>
      <c r="G99" s="65"/>
      <c r="H99" s="65"/>
      <c r="I99" s="19" t="s">
        <v>23</v>
      </c>
      <c r="J99" s="114">
        <v>2</v>
      </c>
      <c r="K99" s="17">
        <v>2.67</v>
      </c>
      <c r="L99" s="103"/>
      <c r="M99" s="106">
        <v>43296</v>
      </c>
      <c r="N99" s="114">
        <v>3</v>
      </c>
      <c r="O99" s="107">
        <v>3</v>
      </c>
      <c r="P99" s="106" t="s">
        <v>597</v>
      </c>
      <c r="Q99" s="15">
        <v>44392</v>
      </c>
      <c r="R99" s="17"/>
      <c r="S99" s="55">
        <f t="shared" si="2"/>
        <v>2021</v>
      </c>
      <c r="T99" s="16"/>
    </row>
    <row r="100" spans="1:19" ht="16.5" customHeight="1">
      <c r="A100" s="67">
        <f t="shared" si="3"/>
        <v>86</v>
      </c>
      <c r="B100" s="56" t="s">
        <v>658</v>
      </c>
      <c r="C100" s="30" t="s">
        <v>659</v>
      </c>
      <c r="D100" s="100" t="s">
        <v>660</v>
      </c>
      <c r="E100" s="100" t="s">
        <v>84</v>
      </c>
      <c r="F100" s="24"/>
      <c r="G100" s="24"/>
      <c r="H100" s="94">
        <v>1979</v>
      </c>
      <c r="I100" s="19" t="s">
        <v>23</v>
      </c>
      <c r="J100" s="25" t="s">
        <v>601</v>
      </c>
      <c r="K100" s="54">
        <v>3.33</v>
      </c>
      <c r="L100" s="42"/>
      <c r="M100" s="28">
        <v>42841</v>
      </c>
      <c r="N100" s="38">
        <v>5</v>
      </c>
      <c r="O100" s="33">
        <v>3.66</v>
      </c>
      <c r="P100" s="36" t="s">
        <v>597</v>
      </c>
      <c r="Q100" s="42">
        <v>44302</v>
      </c>
      <c r="R100" s="17"/>
      <c r="S100" s="55">
        <f t="shared" si="2"/>
        <v>2021</v>
      </c>
    </row>
    <row r="101" spans="1:21" ht="16.5" customHeight="1">
      <c r="A101" s="67">
        <f t="shared" si="3"/>
        <v>87</v>
      </c>
      <c r="B101" s="113" t="s">
        <v>380</v>
      </c>
      <c r="C101" s="12" t="s">
        <v>381</v>
      </c>
      <c r="D101" s="19" t="s">
        <v>382</v>
      </c>
      <c r="E101" s="85" t="s">
        <v>85</v>
      </c>
      <c r="F101" s="13" t="s">
        <v>43</v>
      </c>
      <c r="G101" s="13">
        <v>1969</v>
      </c>
      <c r="H101" s="13"/>
      <c r="I101" s="19" t="s">
        <v>44</v>
      </c>
      <c r="J101" s="38">
        <v>6</v>
      </c>
      <c r="K101" s="17">
        <v>3.99</v>
      </c>
      <c r="L101" s="20"/>
      <c r="M101" s="35">
        <v>43160</v>
      </c>
      <c r="N101" s="38">
        <v>7</v>
      </c>
      <c r="O101" s="33">
        <v>4.32</v>
      </c>
      <c r="P101" s="35" t="s">
        <v>597</v>
      </c>
      <c r="Q101" s="15">
        <v>44256</v>
      </c>
      <c r="R101" s="17"/>
      <c r="S101" s="55">
        <f t="shared" si="2"/>
        <v>2021</v>
      </c>
      <c r="U101" s="16"/>
    </row>
    <row r="102" spans="1:29" s="52" customFormat="1" ht="16.5" customHeight="1">
      <c r="A102" s="67">
        <f t="shared" si="3"/>
        <v>88</v>
      </c>
      <c r="B102" s="57" t="s">
        <v>383</v>
      </c>
      <c r="C102" s="12"/>
      <c r="D102" s="19" t="s">
        <v>384</v>
      </c>
      <c r="E102" s="85" t="s">
        <v>85</v>
      </c>
      <c r="F102" s="13" t="s">
        <v>43</v>
      </c>
      <c r="G102" s="13"/>
      <c r="H102" s="13">
        <v>1979</v>
      </c>
      <c r="I102" s="19" t="s">
        <v>44</v>
      </c>
      <c r="J102" s="38">
        <v>6</v>
      </c>
      <c r="K102" s="17">
        <v>3.99</v>
      </c>
      <c r="L102" s="15"/>
      <c r="M102" s="35">
        <v>43163</v>
      </c>
      <c r="N102" s="38">
        <v>7</v>
      </c>
      <c r="O102" s="33">
        <v>4.32</v>
      </c>
      <c r="P102" s="35" t="s">
        <v>597</v>
      </c>
      <c r="Q102" s="15">
        <v>44259</v>
      </c>
      <c r="R102" s="17"/>
      <c r="S102" s="55">
        <f t="shared" si="2"/>
        <v>2021</v>
      </c>
      <c r="T102" s="16"/>
      <c r="U102" s="1"/>
      <c r="V102" s="55"/>
      <c r="W102" s="55"/>
      <c r="X102" s="55"/>
      <c r="Y102" s="55"/>
      <c r="Z102" s="55"/>
      <c r="AA102" s="55"/>
      <c r="AB102" s="55"/>
      <c r="AC102" s="55"/>
    </row>
    <row r="103" spans="1:29" s="52" customFormat="1" ht="16.5" customHeight="1">
      <c r="A103" s="67">
        <f t="shared" si="3"/>
        <v>89</v>
      </c>
      <c r="B103" s="57" t="s">
        <v>387</v>
      </c>
      <c r="C103" s="31"/>
      <c r="D103" s="19" t="s">
        <v>388</v>
      </c>
      <c r="E103" s="19" t="s">
        <v>85</v>
      </c>
      <c r="F103" s="13" t="s">
        <v>43</v>
      </c>
      <c r="G103" s="13">
        <v>1982</v>
      </c>
      <c r="H103" s="13"/>
      <c r="I103" s="19" t="s">
        <v>44</v>
      </c>
      <c r="J103" s="38">
        <v>5</v>
      </c>
      <c r="K103" s="17">
        <v>3.66</v>
      </c>
      <c r="L103" s="20"/>
      <c r="M103" s="35">
        <v>43466</v>
      </c>
      <c r="N103" s="38">
        <v>6</v>
      </c>
      <c r="O103" s="33">
        <v>3.99</v>
      </c>
      <c r="P103" s="27" t="s">
        <v>597</v>
      </c>
      <c r="Q103" s="15">
        <v>44562</v>
      </c>
      <c r="R103" s="17"/>
      <c r="S103" s="55">
        <f t="shared" si="2"/>
        <v>2022</v>
      </c>
      <c r="T103" s="1"/>
      <c r="U103" s="40"/>
      <c r="V103" s="55"/>
      <c r="W103" s="55"/>
      <c r="X103" s="55"/>
      <c r="Y103" s="55"/>
      <c r="Z103" s="55"/>
      <c r="AA103" s="55"/>
      <c r="AB103" s="55"/>
      <c r="AC103" s="55"/>
    </row>
    <row r="104" spans="1:29" s="16" customFormat="1" ht="15">
      <c r="A104" s="67">
        <f t="shared" si="3"/>
        <v>90</v>
      </c>
      <c r="B104" s="56" t="s">
        <v>385</v>
      </c>
      <c r="C104" s="31"/>
      <c r="D104" s="100" t="s">
        <v>386</v>
      </c>
      <c r="E104" s="19" t="s">
        <v>85</v>
      </c>
      <c r="F104" s="13" t="s">
        <v>21</v>
      </c>
      <c r="G104" s="63"/>
      <c r="H104" s="63"/>
      <c r="I104" s="19" t="s">
        <v>59</v>
      </c>
      <c r="J104" s="38">
        <v>6</v>
      </c>
      <c r="K104" s="17">
        <v>3.99</v>
      </c>
      <c r="L104" s="20"/>
      <c r="M104" s="35">
        <v>43471</v>
      </c>
      <c r="N104" s="38">
        <v>7</v>
      </c>
      <c r="O104" s="33">
        <v>4.32</v>
      </c>
      <c r="P104" s="27" t="s">
        <v>597</v>
      </c>
      <c r="Q104" s="15">
        <v>44567</v>
      </c>
      <c r="R104" s="17"/>
      <c r="S104" s="55">
        <f t="shared" si="2"/>
        <v>2022</v>
      </c>
      <c r="T104" s="40"/>
      <c r="U104" s="40"/>
      <c r="V104" s="55"/>
      <c r="W104" s="55"/>
      <c r="X104" s="55"/>
      <c r="Y104" s="55"/>
      <c r="Z104" s="55"/>
      <c r="AA104" s="55"/>
      <c r="AB104" s="55"/>
      <c r="AC104" s="55"/>
    </row>
    <row r="105" spans="1:29" s="16" customFormat="1" ht="15">
      <c r="A105" s="67">
        <f t="shared" si="3"/>
        <v>91</v>
      </c>
      <c r="B105" s="113" t="s">
        <v>389</v>
      </c>
      <c r="C105" s="12" t="s">
        <v>390</v>
      </c>
      <c r="D105" s="19" t="s">
        <v>391</v>
      </c>
      <c r="E105" s="85" t="s">
        <v>86</v>
      </c>
      <c r="F105" s="13" t="s">
        <v>43</v>
      </c>
      <c r="G105" s="13">
        <v>1978</v>
      </c>
      <c r="H105" s="13"/>
      <c r="I105" s="19" t="s">
        <v>44</v>
      </c>
      <c r="J105" s="38">
        <v>6</v>
      </c>
      <c r="K105" s="17">
        <v>3.99</v>
      </c>
      <c r="L105" s="20"/>
      <c r="M105" s="35">
        <v>43282</v>
      </c>
      <c r="N105" s="38">
        <v>7</v>
      </c>
      <c r="O105" s="33">
        <v>4.32</v>
      </c>
      <c r="P105" s="35" t="s">
        <v>597</v>
      </c>
      <c r="Q105" s="15">
        <v>44378</v>
      </c>
      <c r="R105" s="17"/>
      <c r="S105" s="55">
        <f t="shared" si="2"/>
        <v>2021</v>
      </c>
      <c r="T105" s="40"/>
      <c r="U105" s="40"/>
      <c r="V105" s="55"/>
      <c r="W105" s="55"/>
      <c r="X105" s="55"/>
      <c r="Y105" s="55"/>
      <c r="Z105" s="55"/>
      <c r="AA105" s="55"/>
      <c r="AB105" s="55"/>
      <c r="AC105" s="55"/>
    </row>
    <row r="106" spans="1:29" s="16" customFormat="1" ht="15">
      <c r="A106" s="67">
        <f t="shared" si="3"/>
        <v>92</v>
      </c>
      <c r="B106" s="113" t="s">
        <v>398</v>
      </c>
      <c r="C106" s="12" t="s">
        <v>399</v>
      </c>
      <c r="D106" s="19" t="s">
        <v>400</v>
      </c>
      <c r="E106" s="85" t="s">
        <v>86</v>
      </c>
      <c r="F106" s="13" t="s">
        <v>43</v>
      </c>
      <c r="G106" s="13"/>
      <c r="H106" s="13">
        <v>1989</v>
      </c>
      <c r="I106" s="19" t="s">
        <v>44</v>
      </c>
      <c r="J106" s="38">
        <v>3</v>
      </c>
      <c r="K106" s="17">
        <v>3</v>
      </c>
      <c r="L106" s="20"/>
      <c r="M106" s="35">
        <v>43374</v>
      </c>
      <c r="N106" s="38">
        <v>4</v>
      </c>
      <c r="O106" s="33">
        <v>3.33</v>
      </c>
      <c r="P106" s="35" t="s">
        <v>597</v>
      </c>
      <c r="Q106" s="15">
        <v>44470</v>
      </c>
      <c r="R106" s="17"/>
      <c r="S106" s="55">
        <f t="shared" si="2"/>
        <v>2021</v>
      </c>
      <c r="T106" s="40"/>
      <c r="U106" s="55"/>
      <c r="V106" s="55"/>
      <c r="W106" s="55"/>
      <c r="X106" s="55"/>
      <c r="Y106" s="55"/>
      <c r="Z106" s="55"/>
      <c r="AA106" s="55"/>
      <c r="AB106" s="55"/>
      <c r="AC106" s="55"/>
    </row>
    <row r="107" spans="1:29" s="16" customFormat="1" ht="15">
      <c r="A107" s="67">
        <f t="shared" si="3"/>
        <v>93</v>
      </c>
      <c r="B107" s="113" t="s">
        <v>401</v>
      </c>
      <c r="C107" s="12" t="s">
        <v>402</v>
      </c>
      <c r="D107" s="19" t="s">
        <v>403</v>
      </c>
      <c r="E107" s="85" t="s">
        <v>86</v>
      </c>
      <c r="F107" s="13" t="s">
        <v>43</v>
      </c>
      <c r="G107" s="13"/>
      <c r="H107" s="13">
        <v>1986</v>
      </c>
      <c r="I107" s="19" t="s">
        <v>44</v>
      </c>
      <c r="J107" s="38">
        <v>4</v>
      </c>
      <c r="K107" s="17">
        <v>3.33</v>
      </c>
      <c r="L107" s="20"/>
      <c r="M107" s="35">
        <v>43160</v>
      </c>
      <c r="N107" s="38">
        <v>5</v>
      </c>
      <c r="O107" s="33">
        <v>3.66</v>
      </c>
      <c r="P107" s="35" t="s">
        <v>597</v>
      </c>
      <c r="Q107" s="15">
        <v>44256</v>
      </c>
      <c r="R107" s="17"/>
      <c r="S107" s="55">
        <f t="shared" si="2"/>
        <v>2021</v>
      </c>
      <c r="T107" s="55"/>
      <c r="U107" s="1"/>
      <c r="V107" s="55"/>
      <c r="W107" s="55"/>
      <c r="X107" s="55"/>
      <c r="Y107" s="55"/>
      <c r="Z107" s="55"/>
      <c r="AA107" s="55"/>
      <c r="AB107" s="55"/>
      <c r="AC107" s="55"/>
    </row>
    <row r="108" spans="1:29" s="16" customFormat="1" ht="15">
      <c r="A108" s="67">
        <f t="shared" si="3"/>
        <v>94</v>
      </c>
      <c r="B108" s="113" t="s">
        <v>404</v>
      </c>
      <c r="C108" s="12" t="s">
        <v>405</v>
      </c>
      <c r="D108" s="19" t="s">
        <v>406</v>
      </c>
      <c r="E108" s="85" t="s">
        <v>86</v>
      </c>
      <c r="F108" s="13" t="s">
        <v>43</v>
      </c>
      <c r="G108" s="13">
        <v>1980</v>
      </c>
      <c r="H108" s="13"/>
      <c r="I108" s="19" t="s">
        <v>44</v>
      </c>
      <c r="J108" s="38">
        <v>6</v>
      </c>
      <c r="K108" s="17">
        <v>3.99</v>
      </c>
      <c r="L108" s="20"/>
      <c r="M108" s="35">
        <v>43466</v>
      </c>
      <c r="N108" s="38">
        <v>7</v>
      </c>
      <c r="O108" s="33">
        <v>4.32</v>
      </c>
      <c r="P108" s="35" t="s">
        <v>597</v>
      </c>
      <c r="Q108" s="15">
        <v>44562</v>
      </c>
      <c r="R108" s="17"/>
      <c r="S108" s="55">
        <f t="shared" si="2"/>
        <v>2022</v>
      </c>
      <c r="T108" s="55"/>
      <c r="U108" s="60"/>
      <c r="V108" s="55"/>
      <c r="W108" s="55"/>
      <c r="X108" s="55"/>
      <c r="Y108" s="55"/>
      <c r="Z108" s="55"/>
      <c r="AA108" s="55"/>
      <c r="AB108" s="55"/>
      <c r="AC108" s="55"/>
    </row>
    <row r="109" spans="1:28" s="16" customFormat="1" ht="15">
      <c r="A109" s="67">
        <f t="shared" si="3"/>
        <v>95</v>
      </c>
      <c r="B109" s="113" t="s">
        <v>407</v>
      </c>
      <c r="C109" s="12" t="s">
        <v>408</v>
      </c>
      <c r="D109" s="19" t="s">
        <v>409</v>
      </c>
      <c r="E109" s="85" t="s">
        <v>86</v>
      </c>
      <c r="F109" s="13" t="s">
        <v>43</v>
      </c>
      <c r="G109" s="13"/>
      <c r="H109" s="13">
        <v>1987</v>
      </c>
      <c r="I109" s="19" t="s">
        <v>44</v>
      </c>
      <c r="J109" s="38">
        <v>4</v>
      </c>
      <c r="K109" s="17">
        <v>3.33</v>
      </c>
      <c r="L109" s="20"/>
      <c r="M109" s="35">
        <v>43429</v>
      </c>
      <c r="N109" s="38">
        <v>5</v>
      </c>
      <c r="O109" s="33">
        <v>3.66</v>
      </c>
      <c r="P109" s="35" t="s">
        <v>597</v>
      </c>
      <c r="Q109" s="15">
        <v>44525</v>
      </c>
      <c r="R109" s="17"/>
      <c r="S109" s="55">
        <f t="shared" si="2"/>
        <v>2021</v>
      </c>
      <c r="U109" s="55"/>
      <c r="V109" s="55"/>
      <c r="W109" s="55"/>
      <c r="X109" s="55"/>
      <c r="Y109" s="55"/>
      <c r="Z109" s="55"/>
      <c r="AA109" s="55"/>
      <c r="AB109" s="55"/>
    </row>
    <row r="110" spans="1:28" s="16" customFormat="1" ht="15">
      <c r="A110" s="67">
        <f t="shared" si="3"/>
        <v>96</v>
      </c>
      <c r="B110" s="57" t="s">
        <v>410</v>
      </c>
      <c r="C110" s="12"/>
      <c r="D110" s="19" t="s">
        <v>411</v>
      </c>
      <c r="E110" s="85" t="s">
        <v>86</v>
      </c>
      <c r="F110" s="13" t="s">
        <v>43</v>
      </c>
      <c r="G110" s="13"/>
      <c r="H110" s="13">
        <v>1987</v>
      </c>
      <c r="I110" s="19" t="s">
        <v>44</v>
      </c>
      <c r="J110" s="38">
        <v>4</v>
      </c>
      <c r="K110" s="17">
        <v>3.33</v>
      </c>
      <c r="L110" s="15"/>
      <c r="M110" s="35">
        <v>43331</v>
      </c>
      <c r="N110" s="38">
        <v>5</v>
      </c>
      <c r="O110" s="33">
        <v>3.66</v>
      </c>
      <c r="P110" s="35" t="s">
        <v>597</v>
      </c>
      <c r="Q110" s="15">
        <v>44427</v>
      </c>
      <c r="R110" s="17"/>
      <c r="S110" s="55">
        <f t="shared" si="2"/>
        <v>2021</v>
      </c>
      <c r="T110" s="40"/>
      <c r="U110" s="40"/>
      <c r="V110" s="55"/>
      <c r="W110" s="55"/>
      <c r="X110" s="55"/>
      <c r="Y110" s="55"/>
      <c r="Z110" s="55"/>
      <c r="AA110" s="55"/>
      <c r="AB110" s="55"/>
    </row>
    <row r="111" spans="1:28" s="16" customFormat="1" ht="15">
      <c r="A111" s="67">
        <f t="shared" si="3"/>
        <v>97</v>
      </c>
      <c r="B111" s="57" t="s">
        <v>412</v>
      </c>
      <c r="C111" s="12"/>
      <c r="D111" s="19" t="s">
        <v>413</v>
      </c>
      <c r="E111" s="85" t="s">
        <v>86</v>
      </c>
      <c r="F111" s="13" t="s">
        <v>43</v>
      </c>
      <c r="G111" s="13">
        <v>1984</v>
      </c>
      <c r="H111" s="13"/>
      <c r="I111" s="19" t="s">
        <v>44</v>
      </c>
      <c r="J111" s="38">
        <v>5</v>
      </c>
      <c r="K111" s="17">
        <v>3.66</v>
      </c>
      <c r="L111" s="15"/>
      <c r="M111" s="35">
        <v>43374</v>
      </c>
      <c r="N111" s="38">
        <v>6</v>
      </c>
      <c r="O111" s="33">
        <v>3.99</v>
      </c>
      <c r="P111" s="35" t="s">
        <v>597</v>
      </c>
      <c r="Q111" s="15">
        <v>44470</v>
      </c>
      <c r="R111" s="17"/>
      <c r="S111" s="55">
        <f t="shared" si="2"/>
        <v>2021</v>
      </c>
      <c r="T111" s="55"/>
      <c r="U111" s="55"/>
      <c r="V111" s="55"/>
      <c r="W111" s="55"/>
      <c r="X111" s="55"/>
      <c r="Y111" s="55"/>
      <c r="Z111" s="55"/>
      <c r="AA111" s="55"/>
      <c r="AB111" s="55"/>
    </row>
    <row r="112" spans="1:28" s="40" customFormat="1" ht="17.25" customHeight="1">
      <c r="A112" s="67">
        <f t="shared" si="3"/>
        <v>98</v>
      </c>
      <c r="B112" s="57" t="s">
        <v>414</v>
      </c>
      <c r="C112" s="31"/>
      <c r="D112" s="19" t="s">
        <v>415</v>
      </c>
      <c r="E112" s="19" t="s">
        <v>86</v>
      </c>
      <c r="F112" s="13" t="s">
        <v>43</v>
      </c>
      <c r="G112" s="13"/>
      <c r="H112" s="13">
        <v>1981</v>
      </c>
      <c r="I112" s="19" t="s">
        <v>44</v>
      </c>
      <c r="J112" s="38">
        <v>5</v>
      </c>
      <c r="K112" s="17">
        <v>3.66</v>
      </c>
      <c r="L112" s="20"/>
      <c r="M112" s="35">
        <v>43466</v>
      </c>
      <c r="N112" s="38">
        <v>6</v>
      </c>
      <c r="O112" s="33">
        <v>3.99</v>
      </c>
      <c r="P112" s="27" t="s">
        <v>597</v>
      </c>
      <c r="Q112" s="15">
        <v>44562</v>
      </c>
      <c r="R112" s="17"/>
      <c r="S112" s="55">
        <f t="shared" si="2"/>
        <v>2022</v>
      </c>
      <c r="T112" s="52"/>
      <c r="U112" s="55"/>
      <c r="V112" s="55"/>
      <c r="W112" s="55"/>
      <c r="X112" s="55"/>
      <c r="Y112" s="55"/>
      <c r="Z112" s="55"/>
      <c r="AA112" s="55"/>
      <c r="AB112" s="55"/>
    </row>
    <row r="113" spans="1:20" s="16" customFormat="1" ht="15">
      <c r="A113" s="67">
        <f t="shared" si="3"/>
        <v>99</v>
      </c>
      <c r="B113" s="56" t="s">
        <v>671</v>
      </c>
      <c r="C113" s="30" t="s">
        <v>672</v>
      </c>
      <c r="D113" s="100" t="s">
        <v>673</v>
      </c>
      <c r="E113" s="100" t="s">
        <v>86</v>
      </c>
      <c r="F113" s="63"/>
      <c r="G113" s="63"/>
      <c r="H113" s="63"/>
      <c r="I113" s="19" t="s">
        <v>44</v>
      </c>
      <c r="J113" s="38">
        <v>2</v>
      </c>
      <c r="K113" s="17">
        <v>2.67</v>
      </c>
      <c r="L113" s="15"/>
      <c r="M113" s="35">
        <v>43252</v>
      </c>
      <c r="N113" s="38">
        <v>3</v>
      </c>
      <c r="O113" s="33">
        <v>3</v>
      </c>
      <c r="P113" s="27" t="s">
        <v>597</v>
      </c>
      <c r="Q113" s="15">
        <v>44348</v>
      </c>
      <c r="R113" s="17"/>
      <c r="S113" s="55">
        <f t="shared" si="2"/>
        <v>2021</v>
      </c>
      <c r="T113" s="55"/>
    </row>
    <row r="114" spans="1:28" ht="15">
      <c r="A114" s="67">
        <f t="shared" si="3"/>
        <v>100</v>
      </c>
      <c r="B114" s="57" t="s">
        <v>164</v>
      </c>
      <c r="C114" s="12" t="s">
        <v>165</v>
      </c>
      <c r="D114" s="19" t="s">
        <v>166</v>
      </c>
      <c r="E114" s="19" t="s">
        <v>86</v>
      </c>
      <c r="F114" s="63"/>
      <c r="G114" s="63"/>
      <c r="H114" s="63"/>
      <c r="I114" s="19" t="s">
        <v>44</v>
      </c>
      <c r="J114" s="38">
        <v>5</v>
      </c>
      <c r="K114" s="17">
        <v>3.66</v>
      </c>
      <c r="L114" s="38"/>
      <c r="M114" s="35">
        <v>43435</v>
      </c>
      <c r="N114" s="38">
        <v>6</v>
      </c>
      <c r="O114" s="33">
        <v>3.99</v>
      </c>
      <c r="P114" s="27" t="s">
        <v>597</v>
      </c>
      <c r="Q114" s="15">
        <v>44531</v>
      </c>
      <c r="R114" s="17"/>
      <c r="S114" s="55">
        <f t="shared" si="2"/>
        <v>2021</v>
      </c>
      <c r="U114" s="16"/>
      <c r="V114" s="16"/>
      <c r="W114" s="16"/>
      <c r="X114" s="16"/>
      <c r="Y114" s="16"/>
      <c r="Z114" s="16"/>
      <c r="AA114" s="16"/>
      <c r="AB114" s="16"/>
    </row>
    <row r="115" spans="1:28" ht="15">
      <c r="A115" s="67">
        <f t="shared" si="3"/>
        <v>101</v>
      </c>
      <c r="B115" s="56" t="s">
        <v>666</v>
      </c>
      <c r="C115" s="30" t="s">
        <v>667</v>
      </c>
      <c r="D115" s="100" t="s">
        <v>668</v>
      </c>
      <c r="E115" s="100" t="s">
        <v>86</v>
      </c>
      <c r="F115" s="63"/>
      <c r="G115" s="63"/>
      <c r="H115" s="63"/>
      <c r="I115" s="19" t="s">
        <v>44</v>
      </c>
      <c r="J115" s="38">
        <v>3</v>
      </c>
      <c r="K115" s="17">
        <v>3</v>
      </c>
      <c r="L115" s="38"/>
      <c r="M115" s="35">
        <v>43405</v>
      </c>
      <c r="N115" s="38">
        <v>4</v>
      </c>
      <c r="O115" s="33">
        <v>3.33</v>
      </c>
      <c r="P115" s="27" t="s">
        <v>597</v>
      </c>
      <c r="Q115" s="15">
        <v>44501</v>
      </c>
      <c r="R115" s="17"/>
      <c r="S115" s="55">
        <f t="shared" si="2"/>
        <v>2021</v>
      </c>
      <c r="T115" s="40"/>
      <c r="U115" s="40"/>
      <c r="V115" s="16"/>
      <c r="W115" s="16"/>
      <c r="X115" s="16"/>
      <c r="Y115" s="16"/>
      <c r="Z115" s="16"/>
      <c r="AA115" s="16"/>
      <c r="AB115" s="16"/>
    </row>
    <row r="116" spans="1:29" s="16" customFormat="1" ht="16.5">
      <c r="A116" s="67">
        <f t="shared" si="3"/>
        <v>102</v>
      </c>
      <c r="B116" s="56" t="s">
        <v>663</v>
      </c>
      <c r="C116" s="30" t="s">
        <v>664</v>
      </c>
      <c r="D116" s="100" t="s">
        <v>665</v>
      </c>
      <c r="E116" s="100" t="s">
        <v>86</v>
      </c>
      <c r="F116" s="24"/>
      <c r="G116" s="94">
        <v>1985</v>
      </c>
      <c r="H116" s="41"/>
      <c r="I116" s="19" t="s">
        <v>44</v>
      </c>
      <c r="J116" s="25" t="s">
        <v>601</v>
      </c>
      <c r="K116" s="54">
        <v>3.33</v>
      </c>
      <c r="L116" s="25"/>
      <c r="M116" s="28">
        <v>43132</v>
      </c>
      <c r="N116" s="25">
        <v>5</v>
      </c>
      <c r="O116" s="26">
        <v>3.66</v>
      </c>
      <c r="P116" s="28" t="s">
        <v>597</v>
      </c>
      <c r="Q116" s="42">
        <v>44228</v>
      </c>
      <c r="R116" s="17"/>
      <c r="S116" s="55">
        <f t="shared" si="2"/>
        <v>2021</v>
      </c>
      <c r="T116" s="39"/>
      <c r="U116" s="39"/>
      <c r="V116" s="40"/>
      <c r="W116" s="40"/>
      <c r="X116" s="40"/>
      <c r="Y116" s="40"/>
      <c r="Z116" s="40"/>
      <c r="AA116" s="40"/>
      <c r="AB116" s="40"/>
      <c r="AC116" s="55"/>
    </row>
    <row r="117" spans="1:28" ht="15">
      <c r="A117" s="67">
        <f t="shared" si="3"/>
        <v>103</v>
      </c>
      <c r="B117" s="113" t="s">
        <v>392</v>
      </c>
      <c r="C117" s="12" t="s">
        <v>393</v>
      </c>
      <c r="D117" s="19" t="s">
        <v>394</v>
      </c>
      <c r="E117" s="85" t="s">
        <v>86</v>
      </c>
      <c r="F117" s="13" t="s">
        <v>43</v>
      </c>
      <c r="G117" s="13">
        <v>1977</v>
      </c>
      <c r="H117" s="13"/>
      <c r="I117" s="19" t="s">
        <v>46</v>
      </c>
      <c r="J117" s="38">
        <v>1</v>
      </c>
      <c r="K117" s="17">
        <v>4.4</v>
      </c>
      <c r="L117" s="38"/>
      <c r="M117" s="35">
        <v>43450</v>
      </c>
      <c r="N117" s="38">
        <v>2</v>
      </c>
      <c r="O117" s="33">
        <v>4.74</v>
      </c>
      <c r="P117" s="35" t="s">
        <v>597</v>
      </c>
      <c r="Q117" s="15">
        <v>44546</v>
      </c>
      <c r="R117" s="17"/>
      <c r="S117" s="55">
        <f t="shared" si="2"/>
        <v>2021</v>
      </c>
      <c r="T117" s="53"/>
      <c r="U117" s="53"/>
      <c r="V117" s="16"/>
      <c r="W117" s="16"/>
      <c r="X117" s="16"/>
      <c r="Y117" s="16"/>
      <c r="Z117" s="16"/>
      <c r="AA117" s="16"/>
      <c r="AB117" s="16"/>
    </row>
    <row r="118" spans="1:21" ht="15">
      <c r="A118" s="67">
        <f t="shared" si="3"/>
        <v>104</v>
      </c>
      <c r="B118" s="113" t="s">
        <v>395</v>
      </c>
      <c r="C118" s="12" t="s">
        <v>396</v>
      </c>
      <c r="D118" s="19" t="s">
        <v>397</v>
      </c>
      <c r="E118" s="85" t="s">
        <v>86</v>
      </c>
      <c r="F118" s="13" t="s">
        <v>43</v>
      </c>
      <c r="G118" s="13">
        <v>1967</v>
      </c>
      <c r="H118" s="13"/>
      <c r="I118" s="19" t="s">
        <v>46</v>
      </c>
      <c r="J118" s="38">
        <v>5</v>
      </c>
      <c r="K118" s="17">
        <v>5.76</v>
      </c>
      <c r="L118" s="20"/>
      <c r="M118" s="35">
        <v>43132</v>
      </c>
      <c r="N118" s="38">
        <v>6</v>
      </c>
      <c r="O118" s="33">
        <v>6.1</v>
      </c>
      <c r="P118" s="35" t="s">
        <v>597</v>
      </c>
      <c r="Q118" s="15">
        <v>44228</v>
      </c>
      <c r="R118" s="17"/>
      <c r="S118" s="55">
        <f t="shared" si="2"/>
        <v>2021</v>
      </c>
      <c r="U118" s="16"/>
    </row>
    <row r="119" spans="1:21" ht="14.25">
      <c r="A119" s="67">
        <f t="shared" si="3"/>
        <v>105</v>
      </c>
      <c r="B119" s="57" t="s">
        <v>669</v>
      </c>
      <c r="C119" s="12" t="s">
        <v>670</v>
      </c>
      <c r="D119" s="19" t="s">
        <v>721</v>
      </c>
      <c r="E119" s="100" t="s">
        <v>86</v>
      </c>
      <c r="F119" s="63"/>
      <c r="G119" s="63"/>
      <c r="H119" s="63"/>
      <c r="I119" s="19" t="s">
        <v>23</v>
      </c>
      <c r="J119" s="38">
        <v>4</v>
      </c>
      <c r="K119" s="17">
        <v>3.33</v>
      </c>
      <c r="L119" s="15"/>
      <c r="M119" s="35">
        <v>43374</v>
      </c>
      <c r="N119" s="38">
        <v>5</v>
      </c>
      <c r="O119" s="33">
        <v>3.66</v>
      </c>
      <c r="P119" s="27" t="s">
        <v>597</v>
      </c>
      <c r="Q119" s="15">
        <v>44470</v>
      </c>
      <c r="R119" s="17"/>
      <c r="S119" s="55">
        <f t="shared" si="2"/>
        <v>2021</v>
      </c>
      <c r="T119" s="53"/>
      <c r="U119" s="53"/>
    </row>
    <row r="120" spans="1:21" ht="14.25">
      <c r="A120" s="67">
        <f t="shared" si="3"/>
        <v>106</v>
      </c>
      <c r="B120" s="113" t="s">
        <v>416</v>
      </c>
      <c r="C120" s="12"/>
      <c r="D120" s="19" t="s">
        <v>417</v>
      </c>
      <c r="E120" s="85" t="s">
        <v>90</v>
      </c>
      <c r="F120" s="13"/>
      <c r="G120" s="13"/>
      <c r="H120" s="13"/>
      <c r="I120" s="19" t="s">
        <v>44</v>
      </c>
      <c r="J120" s="38">
        <v>4</v>
      </c>
      <c r="K120" s="17">
        <v>3.33</v>
      </c>
      <c r="L120" s="103"/>
      <c r="M120" s="35">
        <v>43374</v>
      </c>
      <c r="N120" s="38">
        <v>5</v>
      </c>
      <c r="O120" s="33">
        <v>3.66</v>
      </c>
      <c r="P120" s="35" t="s">
        <v>597</v>
      </c>
      <c r="Q120" s="15">
        <v>44470</v>
      </c>
      <c r="R120" s="17"/>
      <c r="S120" s="55">
        <f t="shared" si="2"/>
        <v>2021</v>
      </c>
      <c r="T120" s="53"/>
      <c r="U120" s="53"/>
    </row>
    <row r="121" spans="1:28" s="40" customFormat="1" ht="17.25" customHeight="1">
      <c r="A121" s="67">
        <f t="shared" si="3"/>
        <v>107</v>
      </c>
      <c r="B121" s="57" t="s">
        <v>420</v>
      </c>
      <c r="C121" s="12"/>
      <c r="D121" s="19" t="s">
        <v>421</v>
      </c>
      <c r="E121" s="85" t="s">
        <v>90</v>
      </c>
      <c r="F121" s="13" t="s">
        <v>43</v>
      </c>
      <c r="G121" s="13">
        <v>1981</v>
      </c>
      <c r="H121" s="13"/>
      <c r="I121" s="19" t="s">
        <v>44</v>
      </c>
      <c r="J121" s="38">
        <v>5</v>
      </c>
      <c r="K121" s="17">
        <v>3.66</v>
      </c>
      <c r="L121" s="15"/>
      <c r="M121" s="35">
        <v>43223</v>
      </c>
      <c r="N121" s="38">
        <v>6</v>
      </c>
      <c r="O121" s="33">
        <v>3.99</v>
      </c>
      <c r="P121" s="35" t="s">
        <v>597</v>
      </c>
      <c r="Q121" s="15">
        <v>44319</v>
      </c>
      <c r="R121" s="17"/>
      <c r="S121" s="55">
        <f t="shared" si="2"/>
        <v>2021</v>
      </c>
      <c r="T121" s="53"/>
      <c r="U121" s="53"/>
      <c r="V121" s="55"/>
      <c r="W121" s="55"/>
      <c r="X121" s="55"/>
      <c r="Y121" s="55"/>
      <c r="Z121" s="55"/>
      <c r="AA121" s="55"/>
      <c r="AB121" s="55"/>
    </row>
    <row r="122" spans="1:19" ht="14.25">
      <c r="A122" s="67">
        <f t="shared" si="3"/>
        <v>108</v>
      </c>
      <c r="B122" s="57" t="s">
        <v>424</v>
      </c>
      <c r="C122" s="12"/>
      <c r="D122" s="19" t="s">
        <v>425</v>
      </c>
      <c r="E122" s="85" t="s">
        <v>90</v>
      </c>
      <c r="F122" s="13" t="s">
        <v>43</v>
      </c>
      <c r="G122" s="13"/>
      <c r="H122" s="13">
        <v>1981</v>
      </c>
      <c r="I122" s="19" t="s">
        <v>44</v>
      </c>
      <c r="J122" s="38">
        <v>5</v>
      </c>
      <c r="K122" s="17">
        <v>3.66</v>
      </c>
      <c r="L122" s="15"/>
      <c r="M122" s="35">
        <v>43221</v>
      </c>
      <c r="N122" s="38">
        <v>6</v>
      </c>
      <c r="O122" s="33">
        <v>3.99</v>
      </c>
      <c r="P122" s="35" t="s">
        <v>597</v>
      </c>
      <c r="Q122" s="15">
        <v>44317</v>
      </c>
      <c r="R122" s="17"/>
      <c r="S122" s="55">
        <f t="shared" si="2"/>
        <v>2021</v>
      </c>
    </row>
    <row r="123" spans="1:19" ht="14.25">
      <c r="A123" s="67">
        <f t="shared" si="3"/>
        <v>109</v>
      </c>
      <c r="B123" s="57" t="s">
        <v>426</v>
      </c>
      <c r="C123" s="12"/>
      <c r="D123" s="19" t="s">
        <v>427</v>
      </c>
      <c r="E123" s="85" t="s">
        <v>90</v>
      </c>
      <c r="F123" s="13" t="s">
        <v>43</v>
      </c>
      <c r="G123" s="13"/>
      <c r="H123" s="13">
        <v>1987</v>
      </c>
      <c r="I123" s="19" t="s">
        <v>44</v>
      </c>
      <c r="J123" s="38">
        <v>4</v>
      </c>
      <c r="K123" s="17">
        <v>3.33</v>
      </c>
      <c r="L123" s="15"/>
      <c r="M123" s="35">
        <v>43374</v>
      </c>
      <c r="N123" s="38">
        <v>5</v>
      </c>
      <c r="O123" s="33">
        <v>3.66</v>
      </c>
      <c r="P123" s="35" t="s">
        <v>597</v>
      </c>
      <c r="Q123" s="15">
        <v>44470</v>
      </c>
      <c r="R123" s="17"/>
      <c r="S123" s="55">
        <f t="shared" si="2"/>
        <v>2021</v>
      </c>
    </row>
    <row r="124" spans="1:29" ht="15">
      <c r="A124" s="67">
        <f t="shared" si="3"/>
        <v>110</v>
      </c>
      <c r="B124" s="57" t="s">
        <v>428</v>
      </c>
      <c r="C124" s="12"/>
      <c r="D124" s="19" t="s">
        <v>429</v>
      </c>
      <c r="E124" s="85" t="s">
        <v>90</v>
      </c>
      <c r="F124" s="13" t="s">
        <v>43</v>
      </c>
      <c r="G124" s="13"/>
      <c r="H124" s="13">
        <v>1985</v>
      </c>
      <c r="I124" s="19" t="s">
        <v>44</v>
      </c>
      <c r="J124" s="38">
        <v>5</v>
      </c>
      <c r="K124" s="17">
        <v>3.66</v>
      </c>
      <c r="L124" s="15"/>
      <c r="M124" s="35">
        <v>43374</v>
      </c>
      <c r="N124" s="38">
        <v>6</v>
      </c>
      <c r="O124" s="33">
        <v>3.99</v>
      </c>
      <c r="P124" s="35" t="s">
        <v>597</v>
      </c>
      <c r="Q124" s="15">
        <v>44470</v>
      </c>
      <c r="R124" s="17"/>
      <c r="S124" s="55">
        <f t="shared" si="2"/>
        <v>2021</v>
      </c>
      <c r="T124" s="16"/>
      <c r="U124" s="16"/>
      <c r="AC124" s="52"/>
    </row>
    <row r="125" spans="1:29" ht="15">
      <c r="A125" s="67">
        <f t="shared" si="3"/>
        <v>111</v>
      </c>
      <c r="B125" s="56" t="s">
        <v>674</v>
      </c>
      <c r="C125" s="30" t="s">
        <v>675</v>
      </c>
      <c r="D125" s="100" t="s">
        <v>676</v>
      </c>
      <c r="E125" s="100" t="s">
        <v>90</v>
      </c>
      <c r="F125" s="24"/>
      <c r="G125" s="24"/>
      <c r="H125" s="94">
        <v>1986</v>
      </c>
      <c r="I125" s="19" t="s">
        <v>44</v>
      </c>
      <c r="J125" s="25" t="s">
        <v>601</v>
      </c>
      <c r="K125" s="54">
        <v>3.33</v>
      </c>
      <c r="L125" s="25"/>
      <c r="M125" s="28">
        <v>43191</v>
      </c>
      <c r="N125" s="25">
        <v>5</v>
      </c>
      <c r="O125" s="26">
        <v>3.66</v>
      </c>
      <c r="P125" s="28" t="s">
        <v>597</v>
      </c>
      <c r="Q125" s="42">
        <v>44287</v>
      </c>
      <c r="R125" s="17"/>
      <c r="S125" s="55">
        <f t="shared" si="2"/>
        <v>2021</v>
      </c>
      <c r="V125" s="40"/>
      <c r="W125" s="40"/>
      <c r="X125" s="40"/>
      <c r="Y125" s="40"/>
      <c r="Z125" s="40"/>
      <c r="AA125" s="40"/>
      <c r="AB125" s="40"/>
      <c r="AC125" s="40"/>
    </row>
    <row r="126" spans="1:29" ht="15">
      <c r="A126" s="67">
        <f t="shared" si="3"/>
        <v>112</v>
      </c>
      <c r="B126" s="57" t="s">
        <v>430</v>
      </c>
      <c r="C126" s="12"/>
      <c r="D126" s="19" t="s">
        <v>431</v>
      </c>
      <c r="E126" s="85" t="s">
        <v>90</v>
      </c>
      <c r="F126" s="13" t="s">
        <v>43</v>
      </c>
      <c r="G126" s="13"/>
      <c r="H126" s="13">
        <v>1987</v>
      </c>
      <c r="I126" s="19" t="s">
        <v>44</v>
      </c>
      <c r="J126" s="38">
        <v>4</v>
      </c>
      <c r="K126" s="17">
        <v>3.33</v>
      </c>
      <c r="L126" s="15"/>
      <c r="M126" s="35">
        <v>43222</v>
      </c>
      <c r="N126" s="38">
        <v>5</v>
      </c>
      <c r="O126" s="33">
        <v>3.66</v>
      </c>
      <c r="P126" s="35" t="s">
        <v>597</v>
      </c>
      <c r="Q126" s="15">
        <v>44318</v>
      </c>
      <c r="R126" s="17"/>
      <c r="S126" s="55">
        <f t="shared" si="2"/>
        <v>2021</v>
      </c>
      <c r="T126" s="16"/>
      <c r="U126" s="16"/>
      <c r="AC126" s="16"/>
    </row>
    <row r="127" spans="1:20" ht="16.5" customHeight="1">
      <c r="A127" s="67">
        <f t="shared" si="3"/>
        <v>113</v>
      </c>
      <c r="B127" s="57" t="s">
        <v>432</v>
      </c>
      <c r="C127" s="12"/>
      <c r="D127" s="19" t="s">
        <v>433</v>
      </c>
      <c r="E127" s="85" t="s">
        <v>90</v>
      </c>
      <c r="F127" s="13" t="s">
        <v>43</v>
      </c>
      <c r="G127" s="13"/>
      <c r="H127" s="13">
        <v>1987</v>
      </c>
      <c r="I127" s="19" t="s">
        <v>44</v>
      </c>
      <c r="J127" s="38">
        <v>4</v>
      </c>
      <c r="K127" s="17">
        <v>3.33</v>
      </c>
      <c r="L127" s="15"/>
      <c r="M127" s="35">
        <v>43331</v>
      </c>
      <c r="N127" s="38">
        <v>5</v>
      </c>
      <c r="O127" s="33">
        <v>3.66</v>
      </c>
      <c r="P127" s="35" t="s">
        <v>597</v>
      </c>
      <c r="Q127" s="15">
        <v>44427</v>
      </c>
      <c r="R127" s="17"/>
      <c r="S127" s="55">
        <f t="shared" si="2"/>
        <v>2021</v>
      </c>
      <c r="T127" s="52"/>
    </row>
    <row r="128" spans="1:28" ht="15">
      <c r="A128" s="67">
        <f t="shared" si="3"/>
        <v>114</v>
      </c>
      <c r="B128" s="113" t="s">
        <v>418</v>
      </c>
      <c r="C128" s="12" t="s">
        <v>419</v>
      </c>
      <c r="D128" s="19" t="s">
        <v>157</v>
      </c>
      <c r="E128" s="85" t="s">
        <v>90</v>
      </c>
      <c r="F128" s="13" t="s">
        <v>43</v>
      </c>
      <c r="G128" s="13"/>
      <c r="H128" s="13"/>
      <c r="I128" s="19" t="s">
        <v>46</v>
      </c>
      <c r="J128" s="38">
        <v>5</v>
      </c>
      <c r="K128" s="17">
        <v>5.76</v>
      </c>
      <c r="L128" s="103"/>
      <c r="M128" s="35">
        <v>43435</v>
      </c>
      <c r="N128" s="38">
        <v>6</v>
      </c>
      <c r="O128" s="33">
        <v>6.1</v>
      </c>
      <c r="P128" s="35" t="s">
        <v>597</v>
      </c>
      <c r="Q128" s="15">
        <v>44531</v>
      </c>
      <c r="R128" s="17"/>
      <c r="S128" s="55">
        <f t="shared" si="2"/>
        <v>2021</v>
      </c>
      <c r="T128" s="52"/>
      <c r="V128" s="40"/>
      <c r="W128" s="40"/>
      <c r="X128" s="40"/>
      <c r="Y128" s="40"/>
      <c r="Z128" s="40"/>
      <c r="AA128" s="40"/>
      <c r="AB128" s="40"/>
    </row>
    <row r="129" spans="1:29" ht="15">
      <c r="A129" s="67">
        <f t="shared" si="3"/>
        <v>115</v>
      </c>
      <c r="B129" s="57" t="s">
        <v>422</v>
      </c>
      <c r="C129" s="12"/>
      <c r="D129" s="19" t="s">
        <v>423</v>
      </c>
      <c r="E129" s="85" t="s">
        <v>90</v>
      </c>
      <c r="F129" s="13" t="s">
        <v>43</v>
      </c>
      <c r="G129" s="13">
        <v>1958</v>
      </c>
      <c r="H129" s="13"/>
      <c r="I129" s="19" t="s">
        <v>46</v>
      </c>
      <c r="J129" s="38">
        <v>7</v>
      </c>
      <c r="K129" s="17">
        <v>6.44</v>
      </c>
      <c r="L129" s="15"/>
      <c r="M129" s="35">
        <v>43313</v>
      </c>
      <c r="N129" s="38">
        <v>8</v>
      </c>
      <c r="O129" s="33">
        <v>6.78</v>
      </c>
      <c r="P129" s="35" t="s">
        <v>597</v>
      </c>
      <c r="Q129" s="15">
        <v>44409</v>
      </c>
      <c r="R129" s="17"/>
      <c r="S129" s="55">
        <f t="shared" si="2"/>
        <v>2021</v>
      </c>
      <c r="T129" s="52"/>
      <c r="V129" s="16"/>
      <c r="W129" s="16"/>
      <c r="X129" s="16"/>
      <c r="Y129" s="16"/>
      <c r="Z129" s="16"/>
      <c r="AA129" s="16"/>
      <c r="AB129" s="16"/>
      <c r="AC129" s="52"/>
    </row>
    <row r="130" spans="1:29" ht="15">
      <c r="A130" s="67">
        <f t="shared" si="3"/>
        <v>116</v>
      </c>
      <c r="B130" s="56" t="s">
        <v>681</v>
      </c>
      <c r="C130" s="30" t="s">
        <v>682</v>
      </c>
      <c r="D130" s="100" t="s">
        <v>683</v>
      </c>
      <c r="E130" s="100" t="s">
        <v>97</v>
      </c>
      <c r="F130" s="24"/>
      <c r="G130" s="24"/>
      <c r="H130" s="94">
        <v>1981</v>
      </c>
      <c r="I130" s="19" t="s">
        <v>44</v>
      </c>
      <c r="J130" s="25" t="s">
        <v>601</v>
      </c>
      <c r="K130" s="54">
        <v>3.33</v>
      </c>
      <c r="L130" s="42"/>
      <c r="M130" s="28">
        <v>43381</v>
      </c>
      <c r="N130" s="38">
        <v>5</v>
      </c>
      <c r="O130" s="33">
        <v>3.66</v>
      </c>
      <c r="P130" s="32" t="s">
        <v>597</v>
      </c>
      <c r="Q130" s="15">
        <v>44477</v>
      </c>
      <c r="R130" s="17"/>
      <c r="S130" s="55">
        <f t="shared" si="2"/>
        <v>2021</v>
      </c>
      <c r="T130" s="52"/>
      <c r="AC130" s="16"/>
    </row>
    <row r="131" spans="1:29" ht="15">
      <c r="A131" s="67">
        <f t="shared" si="3"/>
        <v>117</v>
      </c>
      <c r="B131" s="56" t="s">
        <v>684</v>
      </c>
      <c r="C131" s="30" t="s">
        <v>685</v>
      </c>
      <c r="D131" s="100" t="s">
        <v>686</v>
      </c>
      <c r="E131" s="100" t="s">
        <v>97</v>
      </c>
      <c r="F131" s="64"/>
      <c r="G131" s="64"/>
      <c r="H131" s="64"/>
      <c r="I131" s="19" t="s">
        <v>44</v>
      </c>
      <c r="J131" s="140">
        <v>3</v>
      </c>
      <c r="K131" s="17">
        <v>3</v>
      </c>
      <c r="L131" s="38"/>
      <c r="M131" s="35">
        <v>43475</v>
      </c>
      <c r="N131" s="38">
        <v>4</v>
      </c>
      <c r="O131" s="33">
        <v>3.33</v>
      </c>
      <c r="P131" s="27" t="s">
        <v>597</v>
      </c>
      <c r="Q131" s="15">
        <v>44571</v>
      </c>
      <c r="R131" s="17"/>
      <c r="S131" s="55">
        <f t="shared" si="2"/>
        <v>2022</v>
      </c>
      <c r="AC131" s="16"/>
    </row>
    <row r="132" spans="1:29" ht="15">
      <c r="A132" s="67">
        <f t="shared" si="3"/>
        <v>118</v>
      </c>
      <c r="B132" s="113" t="s">
        <v>434</v>
      </c>
      <c r="C132" s="12" t="s">
        <v>435</v>
      </c>
      <c r="D132" s="19" t="s">
        <v>436</v>
      </c>
      <c r="E132" s="85" t="s">
        <v>98</v>
      </c>
      <c r="F132" s="13" t="s">
        <v>43</v>
      </c>
      <c r="G132" s="13"/>
      <c r="H132" s="13">
        <v>1987</v>
      </c>
      <c r="I132" s="19" t="s">
        <v>44</v>
      </c>
      <c r="J132" s="38">
        <v>3</v>
      </c>
      <c r="K132" s="17">
        <v>3</v>
      </c>
      <c r="L132" s="20"/>
      <c r="M132" s="35">
        <v>43367</v>
      </c>
      <c r="N132" s="38">
        <v>4</v>
      </c>
      <c r="O132" s="33">
        <v>3.33</v>
      </c>
      <c r="P132" s="35" t="s">
        <v>597</v>
      </c>
      <c r="Q132" s="15">
        <v>44463</v>
      </c>
      <c r="R132" s="17"/>
      <c r="S132" s="55">
        <f t="shared" si="2"/>
        <v>2021</v>
      </c>
      <c r="AC132" s="16"/>
    </row>
    <row r="133" spans="1:29" ht="15">
      <c r="A133" s="67">
        <f t="shared" si="3"/>
        <v>119</v>
      </c>
      <c r="B133" s="113" t="s">
        <v>443</v>
      </c>
      <c r="C133" s="12" t="s">
        <v>444</v>
      </c>
      <c r="D133" s="19" t="s">
        <v>445</v>
      </c>
      <c r="E133" s="85" t="s">
        <v>98</v>
      </c>
      <c r="F133" s="13" t="s">
        <v>43</v>
      </c>
      <c r="G133" s="13">
        <v>1988</v>
      </c>
      <c r="H133" s="13"/>
      <c r="I133" s="19" t="s">
        <v>44</v>
      </c>
      <c r="J133" s="38">
        <v>3</v>
      </c>
      <c r="K133" s="17">
        <v>3</v>
      </c>
      <c r="L133" s="20"/>
      <c r="M133" s="35">
        <v>43227</v>
      </c>
      <c r="N133" s="38">
        <v>4</v>
      </c>
      <c r="O133" s="33">
        <v>3.33</v>
      </c>
      <c r="P133" s="35" t="s">
        <v>597</v>
      </c>
      <c r="Q133" s="15">
        <v>44323</v>
      </c>
      <c r="R133" s="17"/>
      <c r="S133" s="55">
        <f t="shared" si="2"/>
        <v>2021</v>
      </c>
      <c r="V133" s="52"/>
      <c r="W133" s="52"/>
      <c r="X133" s="52"/>
      <c r="Y133" s="52"/>
      <c r="Z133" s="52"/>
      <c r="AA133" s="52"/>
      <c r="AB133" s="52"/>
      <c r="AC133" s="16"/>
    </row>
    <row r="134" spans="1:29" ht="15">
      <c r="A134" s="67">
        <f t="shared" si="3"/>
        <v>120</v>
      </c>
      <c r="B134" s="113" t="s">
        <v>446</v>
      </c>
      <c r="C134" s="12" t="s">
        <v>447</v>
      </c>
      <c r="D134" s="19" t="s">
        <v>448</v>
      </c>
      <c r="E134" s="85" t="s">
        <v>98</v>
      </c>
      <c r="F134" s="13" t="s">
        <v>43</v>
      </c>
      <c r="G134" s="13"/>
      <c r="H134" s="13">
        <v>1987</v>
      </c>
      <c r="I134" s="19" t="s">
        <v>44</v>
      </c>
      <c r="J134" s="38">
        <v>4</v>
      </c>
      <c r="K134" s="17">
        <v>3.33</v>
      </c>
      <c r="L134" s="20"/>
      <c r="M134" s="35">
        <v>43374</v>
      </c>
      <c r="N134" s="38">
        <v>5</v>
      </c>
      <c r="O134" s="33">
        <v>3.66</v>
      </c>
      <c r="P134" s="35" t="s">
        <v>597</v>
      </c>
      <c r="Q134" s="15">
        <v>44470</v>
      </c>
      <c r="R134" s="17"/>
      <c r="S134" s="55">
        <f t="shared" si="2"/>
        <v>2021</v>
      </c>
      <c r="V134" s="16"/>
      <c r="W134" s="16"/>
      <c r="X134" s="16"/>
      <c r="Y134" s="16"/>
      <c r="Z134" s="16"/>
      <c r="AA134" s="16"/>
      <c r="AB134" s="16"/>
      <c r="AC134" s="16"/>
    </row>
    <row r="135" spans="1:29" ht="15">
      <c r="A135" s="67">
        <f t="shared" si="3"/>
        <v>121</v>
      </c>
      <c r="B135" s="57" t="s">
        <v>449</v>
      </c>
      <c r="C135" s="12"/>
      <c r="D135" s="19" t="s">
        <v>450</v>
      </c>
      <c r="E135" s="85" t="s">
        <v>98</v>
      </c>
      <c r="F135" s="13" t="s">
        <v>43</v>
      </c>
      <c r="G135" s="13"/>
      <c r="H135" s="13">
        <v>1988</v>
      </c>
      <c r="I135" s="19" t="s">
        <v>44</v>
      </c>
      <c r="J135" s="38">
        <v>3</v>
      </c>
      <c r="K135" s="17">
        <v>3</v>
      </c>
      <c r="L135" s="15"/>
      <c r="M135" s="35">
        <v>43359</v>
      </c>
      <c r="N135" s="38">
        <v>4</v>
      </c>
      <c r="O135" s="33">
        <v>3.33</v>
      </c>
      <c r="P135" s="35" t="s">
        <v>597</v>
      </c>
      <c r="Q135" s="15">
        <v>44455</v>
      </c>
      <c r="R135" s="17"/>
      <c r="S135" s="55">
        <f t="shared" si="2"/>
        <v>2021</v>
      </c>
      <c r="V135" s="16"/>
      <c r="W135" s="16"/>
      <c r="X135" s="16"/>
      <c r="Y135" s="16"/>
      <c r="Z135" s="16"/>
      <c r="AA135" s="16"/>
      <c r="AB135" s="16"/>
      <c r="AC135" s="16"/>
    </row>
    <row r="136" spans="1:29" s="1" customFormat="1" ht="15">
      <c r="A136" s="67">
        <f t="shared" si="3"/>
        <v>122</v>
      </c>
      <c r="B136" s="57" t="s">
        <v>451</v>
      </c>
      <c r="C136" s="12"/>
      <c r="D136" s="19" t="s">
        <v>452</v>
      </c>
      <c r="E136" s="85" t="s">
        <v>98</v>
      </c>
      <c r="F136" s="13" t="s">
        <v>43</v>
      </c>
      <c r="G136" s="13"/>
      <c r="H136" s="13">
        <v>1986</v>
      </c>
      <c r="I136" s="19" t="s">
        <v>44</v>
      </c>
      <c r="J136" s="38">
        <v>4</v>
      </c>
      <c r="K136" s="17">
        <v>3.33</v>
      </c>
      <c r="L136" s="15"/>
      <c r="M136" s="35">
        <v>43282</v>
      </c>
      <c r="N136" s="38">
        <v>5</v>
      </c>
      <c r="O136" s="33">
        <v>3.66</v>
      </c>
      <c r="P136" s="35" t="s">
        <v>597</v>
      </c>
      <c r="Q136" s="15">
        <v>44378</v>
      </c>
      <c r="R136" s="17"/>
      <c r="S136" s="55">
        <f t="shared" si="2"/>
        <v>2021</v>
      </c>
      <c r="T136" s="55"/>
      <c r="U136" s="55"/>
      <c r="V136" s="16"/>
      <c r="W136" s="16"/>
      <c r="X136" s="16"/>
      <c r="Y136" s="16"/>
      <c r="Z136" s="16"/>
      <c r="AA136" s="16"/>
      <c r="AB136" s="16"/>
      <c r="AC136" s="16"/>
    </row>
    <row r="137" spans="1:29" ht="15">
      <c r="A137" s="67">
        <f t="shared" si="3"/>
        <v>123</v>
      </c>
      <c r="B137" s="57" t="s">
        <v>453</v>
      </c>
      <c r="C137" s="31"/>
      <c r="D137" s="19" t="s">
        <v>454</v>
      </c>
      <c r="E137" s="19" t="s">
        <v>98</v>
      </c>
      <c r="F137" s="13" t="s">
        <v>43</v>
      </c>
      <c r="G137" s="13"/>
      <c r="H137" s="13">
        <v>1981</v>
      </c>
      <c r="I137" s="19" t="s">
        <v>44</v>
      </c>
      <c r="J137" s="38">
        <v>5</v>
      </c>
      <c r="K137" s="17">
        <v>3.66</v>
      </c>
      <c r="L137" s="20"/>
      <c r="M137" s="35">
        <v>43466</v>
      </c>
      <c r="N137" s="38">
        <v>6</v>
      </c>
      <c r="O137" s="33">
        <v>3.99</v>
      </c>
      <c r="P137" s="27" t="s">
        <v>597</v>
      </c>
      <c r="Q137" s="15">
        <v>44562</v>
      </c>
      <c r="R137" s="17"/>
      <c r="S137" s="55">
        <f t="shared" si="2"/>
        <v>2022</v>
      </c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:29" ht="15">
      <c r="A138" s="67">
        <f t="shared" si="3"/>
        <v>124</v>
      </c>
      <c r="B138" s="56" t="s">
        <v>687</v>
      </c>
      <c r="C138" s="30" t="s">
        <v>688</v>
      </c>
      <c r="D138" s="100" t="s">
        <v>306</v>
      </c>
      <c r="E138" s="100" t="s">
        <v>98</v>
      </c>
      <c r="F138" s="64"/>
      <c r="G138" s="64"/>
      <c r="H138" s="64"/>
      <c r="I138" s="19" t="s">
        <v>44</v>
      </c>
      <c r="J138" s="38">
        <v>1</v>
      </c>
      <c r="K138" s="17">
        <v>2.34</v>
      </c>
      <c r="L138" s="38"/>
      <c r="M138" s="35">
        <v>43297</v>
      </c>
      <c r="N138" s="38">
        <v>2</v>
      </c>
      <c r="O138" s="33">
        <v>2.67</v>
      </c>
      <c r="P138" s="27" t="s">
        <v>597</v>
      </c>
      <c r="Q138" s="15">
        <v>44393</v>
      </c>
      <c r="R138" s="17"/>
      <c r="S138" s="55">
        <f t="shared" si="2"/>
        <v>2021</v>
      </c>
      <c r="T138" s="40"/>
      <c r="U138" s="40"/>
      <c r="V138" s="16"/>
      <c r="W138" s="16"/>
      <c r="X138" s="16"/>
      <c r="Y138" s="16"/>
      <c r="Z138" s="16"/>
      <c r="AA138" s="16"/>
      <c r="AB138" s="16"/>
      <c r="AC138" s="16"/>
    </row>
    <row r="139" spans="1:29" ht="15">
      <c r="A139" s="67">
        <f t="shared" si="3"/>
        <v>125</v>
      </c>
      <c r="B139" s="56" t="s">
        <v>689</v>
      </c>
      <c r="C139" s="30" t="s">
        <v>690</v>
      </c>
      <c r="D139" s="100" t="s">
        <v>691</v>
      </c>
      <c r="E139" s="100" t="s">
        <v>98</v>
      </c>
      <c r="F139" s="13"/>
      <c r="G139" s="13"/>
      <c r="H139" s="13"/>
      <c r="I139" s="19" t="s">
        <v>44</v>
      </c>
      <c r="J139" s="38">
        <v>2</v>
      </c>
      <c r="K139" s="17">
        <v>2.67</v>
      </c>
      <c r="L139" s="38"/>
      <c r="M139" s="35">
        <v>43405</v>
      </c>
      <c r="N139" s="38">
        <v>3</v>
      </c>
      <c r="O139" s="33">
        <v>3</v>
      </c>
      <c r="P139" s="27" t="s">
        <v>597</v>
      </c>
      <c r="Q139" s="15">
        <v>44501</v>
      </c>
      <c r="R139" s="17"/>
      <c r="S139" s="55">
        <f t="shared" si="2"/>
        <v>2021</v>
      </c>
      <c r="T139" s="16"/>
      <c r="V139" s="16"/>
      <c r="W139" s="16"/>
      <c r="X139" s="16"/>
      <c r="Y139" s="16"/>
      <c r="Z139" s="16"/>
      <c r="AA139" s="16"/>
      <c r="AB139" s="16"/>
      <c r="AC139" s="16"/>
    </row>
    <row r="140" spans="1:29" ht="15">
      <c r="A140" s="67">
        <f t="shared" si="3"/>
        <v>126</v>
      </c>
      <c r="B140" s="57" t="s">
        <v>167</v>
      </c>
      <c r="C140" s="12" t="s">
        <v>168</v>
      </c>
      <c r="D140" s="19" t="s">
        <v>169</v>
      </c>
      <c r="E140" s="19" t="s">
        <v>98</v>
      </c>
      <c r="F140" s="64"/>
      <c r="G140" s="64"/>
      <c r="H140" s="64"/>
      <c r="I140" s="19" t="s">
        <v>44</v>
      </c>
      <c r="J140" s="38">
        <v>5</v>
      </c>
      <c r="K140" s="17">
        <v>3.66</v>
      </c>
      <c r="L140" s="38"/>
      <c r="M140" s="35">
        <v>43466</v>
      </c>
      <c r="N140" s="38">
        <v>6</v>
      </c>
      <c r="O140" s="33">
        <v>3.99</v>
      </c>
      <c r="P140" s="27" t="s">
        <v>597</v>
      </c>
      <c r="Q140" s="15">
        <v>44562</v>
      </c>
      <c r="R140" s="17"/>
      <c r="S140" s="55">
        <f t="shared" si="2"/>
        <v>2022</v>
      </c>
      <c r="V140" s="16"/>
      <c r="W140" s="16"/>
      <c r="X140" s="16"/>
      <c r="Y140" s="16"/>
      <c r="Z140" s="16"/>
      <c r="AA140" s="16"/>
      <c r="AB140" s="16"/>
      <c r="AC140" s="16"/>
    </row>
    <row r="141" spans="1:29" s="60" customFormat="1" ht="15">
      <c r="A141" s="67">
        <f t="shared" si="3"/>
        <v>127</v>
      </c>
      <c r="B141" s="57" t="s">
        <v>455</v>
      </c>
      <c r="C141" s="31"/>
      <c r="D141" s="19" t="s">
        <v>456</v>
      </c>
      <c r="E141" s="19" t="s">
        <v>98</v>
      </c>
      <c r="F141" s="13" t="s">
        <v>43</v>
      </c>
      <c r="G141" s="13"/>
      <c r="H141" s="13">
        <v>1973</v>
      </c>
      <c r="I141" s="19" t="s">
        <v>46</v>
      </c>
      <c r="J141" s="38">
        <v>2</v>
      </c>
      <c r="K141" s="17">
        <v>4.74</v>
      </c>
      <c r="L141" s="20"/>
      <c r="M141" s="35">
        <v>43466</v>
      </c>
      <c r="N141" s="38">
        <v>3</v>
      </c>
      <c r="O141" s="33">
        <v>5.08</v>
      </c>
      <c r="P141" s="27" t="s">
        <v>597</v>
      </c>
      <c r="Q141" s="15">
        <v>44562</v>
      </c>
      <c r="R141" s="17"/>
      <c r="S141" s="55">
        <f t="shared" si="2"/>
        <v>2022</v>
      </c>
      <c r="T141" s="55"/>
      <c r="U141" s="55"/>
      <c r="V141" s="16"/>
      <c r="W141" s="16"/>
      <c r="X141" s="16"/>
      <c r="Y141" s="16"/>
      <c r="Z141" s="16"/>
      <c r="AA141" s="16"/>
      <c r="AB141" s="16"/>
      <c r="AC141" s="55"/>
    </row>
    <row r="142" spans="1:28" s="40" customFormat="1" ht="17.25" customHeight="1">
      <c r="A142" s="67">
        <f t="shared" si="3"/>
        <v>128</v>
      </c>
      <c r="B142" s="113" t="s">
        <v>437</v>
      </c>
      <c r="C142" s="12" t="s">
        <v>438</v>
      </c>
      <c r="D142" s="19" t="s">
        <v>439</v>
      </c>
      <c r="E142" s="85" t="s">
        <v>98</v>
      </c>
      <c r="F142" s="13" t="s">
        <v>43</v>
      </c>
      <c r="G142" s="13">
        <v>1988</v>
      </c>
      <c r="H142" s="13"/>
      <c r="I142" s="19" t="s">
        <v>52</v>
      </c>
      <c r="J142" s="38">
        <v>3</v>
      </c>
      <c r="K142" s="17">
        <v>3</v>
      </c>
      <c r="L142" s="20"/>
      <c r="M142" s="35">
        <v>43247</v>
      </c>
      <c r="N142" s="38">
        <v>4</v>
      </c>
      <c r="O142" s="33">
        <v>3.33</v>
      </c>
      <c r="P142" s="35" t="s">
        <v>597</v>
      </c>
      <c r="Q142" s="15">
        <v>44343</v>
      </c>
      <c r="R142" s="17"/>
      <c r="S142" s="55">
        <f t="shared" si="2"/>
        <v>2021</v>
      </c>
      <c r="T142" s="55"/>
      <c r="U142" s="55"/>
      <c r="V142" s="16"/>
      <c r="W142" s="16"/>
      <c r="X142" s="16"/>
      <c r="Y142" s="16"/>
      <c r="Z142" s="16"/>
      <c r="AA142" s="16"/>
      <c r="AB142" s="16"/>
    </row>
    <row r="143" spans="1:28" s="40" customFormat="1" ht="17.25" customHeight="1">
      <c r="A143" s="67">
        <f t="shared" si="3"/>
        <v>129</v>
      </c>
      <c r="B143" s="113" t="s">
        <v>440</v>
      </c>
      <c r="C143" s="12" t="s">
        <v>441</v>
      </c>
      <c r="D143" s="19" t="s">
        <v>442</v>
      </c>
      <c r="E143" s="85" t="s">
        <v>98</v>
      </c>
      <c r="F143" s="13" t="s">
        <v>21</v>
      </c>
      <c r="G143" s="13"/>
      <c r="H143" s="13">
        <v>1982</v>
      </c>
      <c r="I143" s="19" t="s">
        <v>23</v>
      </c>
      <c r="J143" s="38">
        <v>3</v>
      </c>
      <c r="K143" s="17">
        <v>3</v>
      </c>
      <c r="L143" s="20"/>
      <c r="M143" s="35">
        <v>43152</v>
      </c>
      <c r="N143" s="38">
        <v>4</v>
      </c>
      <c r="O143" s="33">
        <v>3.33</v>
      </c>
      <c r="P143" s="35" t="s">
        <v>597</v>
      </c>
      <c r="Q143" s="15">
        <v>44248</v>
      </c>
      <c r="R143" s="17"/>
      <c r="S143" s="55">
        <f t="shared" si="2"/>
        <v>2021</v>
      </c>
      <c r="T143" s="55"/>
      <c r="U143" s="55"/>
      <c r="V143" s="16"/>
      <c r="W143" s="16"/>
      <c r="X143" s="16"/>
      <c r="Y143" s="16"/>
      <c r="Z143" s="16"/>
      <c r="AA143" s="16"/>
      <c r="AB143" s="16"/>
    </row>
    <row r="144" spans="1:28" ht="15">
      <c r="A144" s="67">
        <f t="shared" si="3"/>
        <v>130</v>
      </c>
      <c r="B144" s="113" t="s">
        <v>457</v>
      </c>
      <c r="C144" s="12" t="s">
        <v>458</v>
      </c>
      <c r="D144" s="19" t="s">
        <v>459</v>
      </c>
      <c r="E144" s="85" t="s">
        <v>460</v>
      </c>
      <c r="F144" s="13" t="s">
        <v>43</v>
      </c>
      <c r="G144" s="13"/>
      <c r="H144" s="13">
        <v>1983</v>
      </c>
      <c r="I144" s="19" t="s">
        <v>44</v>
      </c>
      <c r="J144" s="38">
        <v>4</v>
      </c>
      <c r="K144" s="17">
        <v>3.33</v>
      </c>
      <c r="L144" s="20"/>
      <c r="M144" s="35">
        <v>43266</v>
      </c>
      <c r="N144" s="38">
        <v>5</v>
      </c>
      <c r="O144" s="33">
        <v>3.66</v>
      </c>
      <c r="P144" s="35" t="s">
        <v>597</v>
      </c>
      <c r="Q144" s="15">
        <v>44362</v>
      </c>
      <c r="R144" s="17"/>
      <c r="S144" s="55">
        <f aca="true" t="shared" si="4" ref="S144:S207">YEAR($Q144)</f>
        <v>2021</v>
      </c>
      <c r="T144" s="52"/>
      <c r="U144" s="52"/>
      <c r="V144" s="16"/>
      <c r="W144" s="16"/>
      <c r="X144" s="16"/>
      <c r="Y144" s="16"/>
      <c r="Z144" s="16"/>
      <c r="AA144" s="16"/>
      <c r="AB144" s="16"/>
    </row>
    <row r="145" spans="1:29" ht="15">
      <c r="A145" s="67">
        <f t="shared" si="3"/>
        <v>131</v>
      </c>
      <c r="B145" s="113" t="s">
        <v>461</v>
      </c>
      <c r="C145" s="12" t="s">
        <v>462</v>
      </c>
      <c r="D145" s="19" t="s">
        <v>463</v>
      </c>
      <c r="E145" s="85" t="s">
        <v>460</v>
      </c>
      <c r="F145" s="13" t="s">
        <v>43</v>
      </c>
      <c r="G145" s="13"/>
      <c r="H145" s="13">
        <v>1983</v>
      </c>
      <c r="I145" s="19" t="s">
        <v>44</v>
      </c>
      <c r="J145" s="38">
        <v>5</v>
      </c>
      <c r="K145" s="17">
        <v>3.66</v>
      </c>
      <c r="L145" s="20"/>
      <c r="M145" s="35">
        <v>43266</v>
      </c>
      <c r="N145" s="38">
        <v>6</v>
      </c>
      <c r="O145" s="33">
        <v>3.99</v>
      </c>
      <c r="P145" s="35" t="s">
        <v>597</v>
      </c>
      <c r="Q145" s="15">
        <v>44362</v>
      </c>
      <c r="R145" s="17"/>
      <c r="S145" s="55">
        <f t="shared" si="4"/>
        <v>2021</v>
      </c>
      <c r="T145" s="52"/>
      <c r="U145" s="52"/>
      <c r="AC145" s="16"/>
    </row>
    <row r="146" spans="1:29" ht="15">
      <c r="A146" s="67">
        <f aca="true" t="shared" si="5" ref="A146:A209">A145+1</f>
        <v>132</v>
      </c>
      <c r="B146" s="113" t="s">
        <v>464</v>
      </c>
      <c r="C146" s="12" t="s">
        <v>465</v>
      </c>
      <c r="D146" s="19" t="s">
        <v>466</v>
      </c>
      <c r="E146" s="85" t="s">
        <v>460</v>
      </c>
      <c r="F146" s="13" t="s">
        <v>43</v>
      </c>
      <c r="G146" s="13"/>
      <c r="H146" s="13">
        <v>1986</v>
      </c>
      <c r="I146" s="19" t="s">
        <v>44</v>
      </c>
      <c r="J146" s="38">
        <v>4</v>
      </c>
      <c r="K146" s="17">
        <v>3.33</v>
      </c>
      <c r="L146" s="20"/>
      <c r="M146" s="35">
        <v>43266</v>
      </c>
      <c r="N146" s="38">
        <v>5</v>
      </c>
      <c r="O146" s="33">
        <v>3.66</v>
      </c>
      <c r="P146" s="35" t="s">
        <v>597</v>
      </c>
      <c r="Q146" s="15">
        <v>44362</v>
      </c>
      <c r="R146" s="17"/>
      <c r="S146" s="55">
        <f t="shared" si="4"/>
        <v>2021</v>
      </c>
      <c r="V146" s="40"/>
      <c r="W146" s="40"/>
      <c r="X146" s="40"/>
      <c r="Y146" s="40"/>
      <c r="Z146" s="40"/>
      <c r="AA146" s="40"/>
      <c r="AB146" s="40"/>
      <c r="AC146" s="16"/>
    </row>
    <row r="147" spans="1:29" s="52" customFormat="1" ht="15">
      <c r="A147" s="67">
        <f t="shared" si="5"/>
        <v>133</v>
      </c>
      <c r="B147" s="57" t="s">
        <v>469</v>
      </c>
      <c r="C147" s="12"/>
      <c r="D147" s="19" t="s">
        <v>470</v>
      </c>
      <c r="E147" s="85" t="s">
        <v>460</v>
      </c>
      <c r="F147" s="13" t="s">
        <v>43</v>
      </c>
      <c r="G147" s="13"/>
      <c r="H147" s="13">
        <v>1971</v>
      </c>
      <c r="I147" s="19" t="s">
        <v>46</v>
      </c>
      <c r="J147" s="38">
        <v>4</v>
      </c>
      <c r="K147" s="17">
        <v>5.42</v>
      </c>
      <c r="L147" s="15"/>
      <c r="M147" s="35">
        <v>43221</v>
      </c>
      <c r="N147" s="38">
        <v>5</v>
      </c>
      <c r="O147" s="33">
        <v>5.76</v>
      </c>
      <c r="P147" s="35" t="s">
        <v>597</v>
      </c>
      <c r="Q147" s="15">
        <v>44317</v>
      </c>
      <c r="R147" s="17"/>
      <c r="S147" s="55">
        <f t="shared" si="4"/>
        <v>2021</v>
      </c>
      <c r="T147" s="55"/>
      <c r="V147" s="40"/>
      <c r="W147" s="40"/>
      <c r="X147" s="40"/>
      <c r="Y147" s="40"/>
      <c r="Z147" s="40"/>
      <c r="AA147" s="40"/>
      <c r="AB147" s="40"/>
      <c r="AC147" s="55"/>
    </row>
    <row r="148" spans="1:19" ht="14.25">
      <c r="A148" s="67">
        <f t="shared" si="5"/>
        <v>134</v>
      </c>
      <c r="B148" s="56" t="s">
        <v>692</v>
      </c>
      <c r="C148" s="30" t="s">
        <v>693</v>
      </c>
      <c r="D148" s="100" t="s">
        <v>694</v>
      </c>
      <c r="E148" s="100" t="s">
        <v>460</v>
      </c>
      <c r="F148" s="24"/>
      <c r="G148" s="24"/>
      <c r="H148" s="94">
        <v>1993</v>
      </c>
      <c r="I148" s="19" t="s">
        <v>52</v>
      </c>
      <c r="J148" s="25" t="s">
        <v>605</v>
      </c>
      <c r="K148" s="54">
        <v>2.34</v>
      </c>
      <c r="L148" s="25"/>
      <c r="M148" s="28">
        <v>43374</v>
      </c>
      <c r="N148" s="25">
        <v>2</v>
      </c>
      <c r="O148" s="26">
        <v>2.67</v>
      </c>
      <c r="P148" s="28" t="s">
        <v>597</v>
      </c>
      <c r="Q148" s="42">
        <v>44470</v>
      </c>
      <c r="R148" s="17"/>
      <c r="S148" s="55">
        <f t="shared" si="4"/>
        <v>2021</v>
      </c>
    </row>
    <row r="149" spans="1:28" ht="15">
      <c r="A149" s="67">
        <f t="shared" si="5"/>
        <v>135</v>
      </c>
      <c r="B149" s="56" t="s">
        <v>63</v>
      </c>
      <c r="C149" s="30" t="s">
        <v>64</v>
      </c>
      <c r="D149" s="100" t="s">
        <v>65</v>
      </c>
      <c r="E149" s="100" t="s">
        <v>460</v>
      </c>
      <c r="F149" s="24"/>
      <c r="G149" s="94">
        <v>1993</v>
      </c>
      <c r="H149" s="41"/>
      <c r="I149" s="19" t="s">
        <v>66</v>
      </c>
      <c r="J149" s="25" t="s">
        <v>604</v>
      </c>
      <c r="K149" s="54">
        <v>2.26</v>
      </c>
      <c r="L149" s="25"/>
      <c r="M149" s="28">
        <v>43679</v>
      </c>
      <c r="N149" s="25">
        <v>4</v>
      </c>
      <c r="O149" s="26">
        <v>2.46</v>
      </c>
      <c r="P149" s="28" t="s">
        <v>597</v>
      </c>
      <c r="Q149" s="42">
        <v>44410</v>
      </c>
      <c r="R149" s="17"/>
      <c r="S149" s="55">
        <f t="shared" si="4"/>
        <v>2021</v>
      </c>
      <c r="V149" s="16"/>
      <c r="W149" s="16"/>
      <c r="X149" s="16"/>
      <c r="Y149" s="16"/>
      <c r="Z149" s="16"/>
      <c r="AA149" s="16"/>
      <c r="AB149" s="16"/>
    </row>
    <row r="150" spans="1:28" ht="15">
      <c r="A150" s="67">
        <f t="shared" si="5"/>
        <v>136</v>
      </c>
      <c r="B150" s="57" t="s">
        <v>467</v>
      </c>
      <c r="C150" s="12"/>
      <c r="D150" s="19" t="s">
        <v>468</v>
      </c>
      <c r="E150" s="85" t="s">
        <v>460</v>
      </c>
      <c r="F150" s="13" t="s">
        <v>21</v>
      </c>
      <c r="G150" s="13"/>
      <c r="H150" s="13">
        <v>1979</v>
      </c>
      <c r="I150" s="19" t="s">
        <v>23</v>
      </c>
      <c r="J150" s="38">
        <v>5</v>
      </c>
      <c r="K150" s="17">
        <v>3.66</v>
      </c>
      <c r="L150" s="15"/>
      <c r="M150" s="35">
        <v>43445</v>
      </c>
      <c r="N150" s="38">
        <v>6</v>
      </c>
      <c r="O150" s="33">
        <v>3.99</v>
      </c>
      <c r="P150" s="35" t="s">
        <v>597</v>
      </c>
      <c r="Q150" s="15">
        <v>44541</v>
      </c>
      <c r="R150" s="17"/>
      <c r="S150" s="55">
        <f t="shared" si="4"/>
        <v>2021</v>
      </c>
      <c r="T150" s="16"/>
      <c r="V150" s="16"/>
      <c r="W150" s="16"/>
      <c r="X150" s="16"/>
      <c r="Y150" s="16"/>
      <c r="Z150" s="16"/>
      <c r="AA150" s="16"/>
      <c r="AB150" s="16"/>
    </row>
    <row r="151" spans="1:21" ht="15">
      <c r="A151" s="67">
        <f t="shared" si="5"/>
        <v>137</v>
      </c>
      <c r="B151" s="113" t="s">
        <v>471</v>
      </c>
      <c r="C151" s="12" t="s">
        <v>472</v>
      </c>
      <c r="D151" s="19" t="s">
        <v>473</v>
      </c>
      <c r="E151" s="85" t="s">
        <v>102</v>
      </c>
      <c r="F151" s="13" t="s">
        <v>43</v>
      </c>
      <c r="G151" s="13">
        <v>1971</v>
      </c>
      <c r="H151" s="13"/>
      <c r="I151" s="19" t="s">
        <v>44</v>
      </c>
      <c r="J151" s="38">
        <v>5</v>
      </c>
      <c r="K151" s="17">
        <v>3.66</v>
      </c>
      <c r="L151" s="103"/>
      <c r="M151" s="35">
        <v>43466</v>
      </c>
      <c r="N151" s="38">
        <v>6</v>
      </c>
      <c r="O151" s="33">
        <v>3.99</v>
      </c>
      <c r="P151" s="35" t="s">
        <v>597</v>
      </c>
      <c r="Q151" s="15">
        <v>44562</v>
      </c>
      <c r="R151" s="17"/>
      <c r="S151" s="55">
        <f t="shared" si="4"/>
        <v>2022</v>
      </c>
      <c r="U151" s="16"/>
    </row>
    <row r="152" spans="1:19" ht="14.25">
      <c r="A152" s="67">
        <f t="shared" si="5"/>
        <v>138</v>
      </c>
      <c r="B152" s="113" t="s">
        <v>474</v>
      </c>
      <c r="C152" s="12" t="s">
        <v>475</v>
      </c>
      <c r="D152" s="19" t="s">
        <v>476</v>
      </c>
      <c r="E152" s="85" t="s">
        <v>102</v>
      </c>
      <c r="F152" s="13" t="s">
        <v>43</v>
      </c>
      <c r="G152" s="13">
        <v>1984</v>
      </c>
      <c r="H152" s="13"/>
      <c r="I152" s="19" t="s">
        <v>44</v>
      </c>
      <c r="J152" s="38">
        <v>4</v>
      </c>
      <c r="K152" s="17">
        <v>3.33</v>
      </c>
      <c r="L152" s="20"/>
      <c r="M152" s="35">
        <v>43339</v>
      </c>
      <c r="N152" s="38">
        <v>5</v>
      </c>
      <c r="O152" s="33">
        <v>3.66</v>
      </c>
      <c r="P152" s="35" t="s">
        <v>597</v>
      </c>
      <c r="Q152" s="15">
        <v>44435</v>
      </c>
      <c r="R152" s="17"/>
      <c r="S152" s="55">
        <f t="shared" si="4"/>
        <v>2021</v>
      </c>
    </row>
    <row r="153" spans="1:19" ht="14.25">
      <c r="A153" s="67">
        <f t="shared" si="5"/>
        <v>139</v>
      </c>
      <c r="B153" s="113" t="s">
        <v>477</v>
      </c>
      <c r="C153" s="12" t="s">
        <v>478</v>
      </c>
      <c r="D153" s="19" t="s">
        <v>479</v>
      </c>
      <c r="E153" s="85" t="s">
        <v>102</v>
      </c>
      <c r="F153" s="13" t="s">
        <v>43</v>
      </c>
      <c r="G153" s="13">
        <v>1986</v>
      </c>
      <c r="H153" s="13"/>
      <c r="I153" s="19" t="s">
        <v>44</v>
      </c>
      <c r="J153" s="38">
        <v>4</v>
      </c>
      <c r="K153" s="17">
        <v>3.33</v>
      </c>
      <c r="L153" s="20"/>
      <c r="M153" s="35">
        <v>43160</v>
      </c>
      <c r="N153" s="38">
        <v>5</v>
      </c>
      <c r="O153" s="33">
        <v>3.66</v>
      </c>
      <c r="P153" s="35" t="s">
        <v>597</v>
      </c>
      <c r="Q153" s="15">
        <v>44256</v>
      </c>
      <c r="R153" s="17"/>
      <c r="S153" s="55">
        <f t="shared" si="4"/>
        <v>2021</v>
      </c>
    </row>
    <row r="154" spans="1:19" ht="14.25">
      <c r="A154" s="67">
        <f t="shared" si="5"/>
        <v>140</v>
      </c>
      <c r="B154" s="113" t="s">
        <v>480</v>
      </c>
      <c r="C154" s="12" t="s">
        <v>481</v>
      </c>
      <c r="D154" s="19" t="s">
        <v>482</v>
      </c>
      <c r="E154" s="85" t="s">
        <v>102</v>
      </c>
      <c r="F154" s="13" t="s">
        <v>43</v>
      </c>
      <c r="G154" s="13">
        <v>1975</v>
      </c>
      <c r="H154" s="13"/>
      <c r="I154" s="19" t="s">
        <v>44</v>
      </c>
      <c r="J154" s="38">
        <v>5</v>
      </c>
      <c r="K154" s="17">
        <v>3.66</v>
      </c>
      <c r="L154" s="20"/>
      <c r="M154" s="35">
        <v>43160</v>
      </c>
      <c r="N154" s="38">
        <v>6</v>
      </c>
      <c r="O154" s="33">
        <v>3.99</v>
      </c>
      <c r="P154" s="35" t="s">
        <v>597</v>
      </c>
      <c r="Q154" s="15">
        <v>44256</v>
      </c>
      <c r="R154" s="17"/>
      <c r="S154" s="55">
        <f t="shared" si="4"/>
        <v>2021</v>
      </c>
    </row>
    <row r="155" spans="1:19" ht="14.25">
      <c r="A155" s="67">
        <f t="shared" si="5"/>
        <v>141</v>
      </c>
      <c r="B155" s="113" t="s">
        <v>486</v>
      </c>
      <c r="C155" s="12" t="s">
        <v>487</v>
      </c>
      <c r="D155" s="19" t="s">
        <v>488</v>
      </c>
      <c r="E155" s="85" t="s">
        <v>102</v>
      </c>
      <c r="F155" s="13" t="s">
        <v>43</v>
      </c>
      <c r="G155" s="13">
        <v>1977</v>
      </c>
      <c r="H155" s="13"/>
      <c r="I155" s="19" t="s">
        <v>44</v>
      </c>
      <c r="J155" s="38">
        <v>7</v>
      </c>
      <c r="K155" s="17">
        <v>4.32</v>
      </c>
      <c r="L155" s="20"/>
      <c r="M155" s="35">
        <v>43405</v>
      </c>
      <c r="N155" s="38">
        <v>8</v>
      </c>
      <c r="O155" s="33">
        <v>4.65</v>
      </c>
      <c r="P155" s="35" t="s">
        <v>597</v>
      </c>
      <c r="Q155" s="15">
        <v>44501</v>
      </c>
      <c r="R155" s="17"/>
      <c r="S155" s="55">
        <f t="shared" si="4"/>
        <v>2021</v>
      </c>
    </row>
    <row r="156" spans="1:19" ht="14.25">
      <c r="A156" s="67">
        <f t="shared" si="5"/>
        <v>142</v>
      </c>
      <c r="B156" s="113" t="s">
        <v>489</v>
      </c>
      <c r="C156" s="12" t="s">
        <v>490</v>
      </c>
      <c r="D156" s="19" t="s">
        <v>491</v>
      </c>
      <c r="E156" s="85" t="s">
        <v>102</v>
      </c>
      <c r="F156" s="13" t="s">
        <v>43</v>
      </c>
      <c r="G156" s="13">
        <v>1982</v>
      </c>
      <c r="H156" s="13"/>
      <c r="I156" s="19" t="s">
        <v>44</v>
      </c>
      <c r="J156" s="38">
        <v>5</v>
      </c>
      <c r="K156" s="17">
        <v>3.66</v>
      </c>
      <c r="L156" s="20"/>
      <c r="M156" s="35">
        <v>43261</v>
      </c>
      <c r="N156" s="38">
        <v>6</v>
      </c>
      <c r="O156" s="33">
        <v>3.99</v>
      </c>
      <c r="P156" s="35" t="s">
        <v>597</v>
      </c>
      <c r="Q156" s="15">
        <v>44357</v>
      </c>
      <c r="R156" s="17"/>
      <c r="S156" s="55">
        <f t="shared" si="4"/>
        <v>2021</v>
      </c>
    </row>
    <row r="157" spans="1:29" ht="15">
      <c r="A157" s="67">
        <f t="shared" si="5"/>
        <v>143</v>
      </c>
      <c r="B157" s="57" t="s">
        <v>492</v>
      </c>
      <c r="C157" s="12"/>
      <c r="D157" s="19" t="s">
        <v>493</v>
      </c>
      <c r="E157" s="85" t="s">
        <v>102</v>
      </c>
      <c r="F157" s="13" t="s">
        <v>43</v>
      </c>
      <c r="G157" s="13">
        <v>1974</v>
      </c>
      <c r="H157" s="13"/>
      <c r="I157" s="19" t="s">
        <v>44</v>
      </c>
      <c r="J157" s="38">
        <v>5</v>
      </c>
      <c r="K157" s="17">
        <v>3.66</v>
      </c>
      <c r="L157" s="15"/>
      <c r="M157" s="35">
        <v>43350</v>
      </c>
      <c r="N157" s="38">
        <v>6</v>
      </c>
      <c r="O157" s="33">
        <v>3.99</v>
      </c>
      <c r="P157" s="35" t="s">
        <v>597</v>
      </c>
      <c r="Q157" s="15">
        <v>44446</v>
      </c>
      <c r="R157" s="17"/>
      <c r="S157" s="55">
        <f t="shared" si="4"/>
        <v>2021</v>
      </c>
      <c r="AC157" s="16"/>
    </row>
    <row r="158" spans="1:28" s="1" customFormat="1" ht="14.25">
      <c r="A158" s="67">
        <f t="shared" si="5"/>
        <v>144</v>
      </c>
      <c r="B158" s="57" t="s">
        <v>494</v>
      </c>
      <c r="C158" s="12"/>
      <c r="D158" s="19" t="s">
        <v>495</v>
      </c>
      <c r="E158" s="85" t="s">
        <v>102</v>
      </c>
      <c r="F158" s="13" t="s">
        <v>43</v>
      </c>
      <c r="G158" s="13">
        <v>1988</v>
      </c>
      <c r="H158" s="13"/>
      <c r="I158" s="19" t="s">
        <v>44</v>
      </c>
      <c r="J158" s="38">
        <v>3</v>
      </c>
      <c r="K158" s="17">
        <v>3</v>
      </c>
      <c r="L158" s="15"/>
      <c r="M158" s="35">
        <v>43373</v>
      </c>
      <c r="N158" s="38">
        <v>4</v>
      </c>
      <c r="O158" s="33">
        <v>3.33</v>
      </c>
      <c r="P158" s="35" t="s">
        <v>597</v>
      </c>
      <c r="Q158" s="15">
        <v>44469</v>
      </c>
      <c r="R158" s="17"/>
      <c r="S158" s="55">
        <f t="shared" si="4"/>
        <v>2021</v>
      </c>
      <c r="T158" s="55"/>
      <c r="U158" s="55"/>
      <c r="V158" s="55"/>
      <c r="W158" s="55"/>
      <c r="X158" s="55"/>
      <c r="Y158" s="55"/>
      <c r="Z158" s="55"/>
      <c r="AA158" s="55"/>
      <c r="AB158" s="55"/>
    </row>
    <row r="159" spans="1:21" s="16" customFormat="1" ht="15">
      <c r="A159" s="67">
        <f t="shared" si="5"/>
        <v>145</v>
      </c>
      <c r="B159" s="57" t="s">
        <v>496</v>
      </c>
      <c r="C159" s="12"/>
      <c r="D159" s="19" t="s">
        <v>497</v>
      </c>
      <c r="E159" s="85" t="s">
        <v>102</v>
      </c>
      <c r="F159" s="13" t="s">
        <v>43</v>
      </c>
      <c r="G159" s="13">
        <v>1971</v>
      </c>
      <c r="H159" s="13"/>
      <c r="I159" s="19" t="s">
        <v>44</v>
      </c>
      <c r="J159" s="38">
        <v>7</v>
      </c>
      <c r="K159" s="17">
        <v>4.32</v>
      </c>
      <c r="L159" s="15"/>
      <c r="M159" s="35">
        <v>43344</v>
      </c>
      <c r="N159" s="38">
        <v>8</v>
      </c>
      <c r="O159" s="33">
        <v>4.65</v>
      </c>
      <c r="P159" s="35" t="s">
        <v>597</v>
      </c>
      <c r="Q159" s="15">
        <v>44440</v>
      </c>
      <c r="R159" s="17"/>
      <c r="S159" s="55">
        <f t="shared" si="4"/>
        <v>2021</v>
      </c>
      <c r="T159" s="55"/>
      <c r="U159" s="55"/>
    </row>
    <row r="160" spans="1:28" s="16" customFormat="1" ht="15">
      <c r="A160" s="67">
        <f t="shared" si="5"/>
        <v>146</v>
      </c>
      <c r="B160" s="113" t="s">
        <v>483</v>
      </c>
      <c r="C160" s="12" t="s">
        <v>484</v>
      </c>
      <c r="D160" s="19" t="s">
        <v>485</v>
      </c>
      <c r="E160" s="85" t="s">
        <v>102</v>
      </c>
      <c r="F160" s="13" t="s">
        <v>43</v>
      </c>
      <c r="G160" s="13">
        <v>1962</v>
      </c>
      <c r="H160" s="13"/>
      <c r="I160" s="19" t="s">
        <v>46</v>
      </c>
      <c r="J160" s="38">
        <v>7</v>
      </c>
      <c r="K160" s="17">
        <v>6.44</v>
      </c>
      <c r="L160" s="20"/>
      <c r="M160" s="35">
        <v>43344</v>
      </c>
      <c r="N160" s="38">
        <v>8</v>
      </c>
      <c r="O160" s="33">
        <v>6.78</v>
      </c>
      <c r="P160" s="35" t="s">
        <v>597</v>
      </c>
      <c r="Q160" s="15">
        <v>44440</v>
      </c>
      <c r="R160" s="17"/>
      <c r="S160" s="55">
        <f t="shared" si="4"/>
        <v>2021</v>
      </c>
      <c r="T160" s="55"/>
      <c r="U160" s="55"/>
      <c r="V160" s="1"/>
      <c r="W160" s="1"/>
      <c r="X160" s="1"/>
      <c r="Y160" s="1"/>
      <c r="Z160" s="1"/>
      <c r="AA160" s="1"/>
      <c r="AB160" s="1"/>
    </row>
    <row r="161" spans="1:19" s="16" customFormat="1" ht="15">
      <c r="A161" s="67">
        <f t="shared" si="5"/>
        <v>147</v>
      </c>
      <c r="B161" s="56" t="s">
        <v>704</v>
      </c>
      <c r="C161" s="30" t="s">
        <v>705</v>
      </c>
      <c r="D161" s="100" t="s">
        <v>706</v>
      </c>
      <c r="E161" s="100" t="s">
        <v>102</v>
      </c>
      <c r="F161" s="64"/>
      <c r="G161" s="64"/>
      <c r="H161" s="64">
        <v>1982</v>
      </c>
      <c r="I161" s="19" t="s">
        <v>52</v>
      </c>
      <c r="J161" s="38">
        <v>3</v>
      </c>
      <c r="K161" s="22">
        <v>3</v>
      </c>
      <c r="L161" s="18"/>
      <c r="M161" s="35">
        <v>43252</v>
      </c>
      <c r="N161" s="38">
        <v>4</v>
      </c>
      <c r="O161" s="33">
        <v>3.33</v>
      </c>
      <c r="P161" s="27" t="s">
        <v>597</v>
      </c>
      <c r="Q161" s="15">
        <v>44348</v>
      </c>
      <c r="R161" s="17"/>
      <c r="S161" s="55">
        <f t="shared" si="4"/>
        <v>2021</v>
      </c>
    </row>
    <row r="162" spans="1:29" s="16" customFormat="1" ht="15">
      <c r="A162" s="67">
        <f t="shared" si="5"/>
        <v>148</v>
      </c>
      <c r="B162" s="56" t="s">
        <v>701</v>
      </c>
      <c r="C162" s="30" t="s">
        <v>702</v>
      </c>
      <c r="D162" s="100" t="s">
        <v>703</v>
      </c>
      <c r="E162" s="100" t="s">
        <v>102</v>
      </c>
      <c r="F162" s="24"/>
      <c r="G162" s="94">
        <v>1977</v>
      </c>
      <c r="H162" s="41"/>
      <c r="I162" s="19" t="s">
        <v>52</v>
      </c>
      <c r="J162" s="25" t="s">
        <v>601</v>
      </c>
      <c r="K162" s="54">
        <v>3.33</v>
      </c>
      <c r="L162" s="38"/>
      <c r="M162" s="28">
        <v>43449</v>
      </c>
      <c r="N162" s="38">
        <v>5</v>
      </c>
      <c r="O162" s="26">
        <v>3.66</v>
      </c>
      <c r="P162" s="36" t="s">
        <v>597</v>
      </c>
      <c r="Q162" s="42">
        <v>44545</v>
      </c>
      <c r="R162" s="17"/>
      <c r="S162" s="55">
        <f t="shared" si="4"/>
        <v>2021</v>
      </c>
      <c r="AC162" s="55"/>
    </row>
    <row r="163" spans="1:29" s="16" customFormat="1" ht="15">
      <c r="A163" s="67">
        <f t="shared" si="5"/>
        <v>149</v>
      </c>
      <c r="B163" s="56" t="s">
        <v>695</v>
      </c>
      <c r="C163" s="30" t="s">
        <v>696</v>
      </c>
      <c r="D163" s="100" t="s">
        <v>697</v>
      </c>
      <c r="E163" s="100" t="s">
        <v>163</v>
      </c>
      <c r="F163" s="13"/>
      <c r="G163" s="13"/>
      <c r="H163" s="13"/>
      <c r="I163" s="19" t="s">
        <v>44</v>
      </c>
      <c r="J163" s="38">
        <v>3</v>
      </c>
      <c r="K163" s="17">
        <v>3</v>
      </c>
      <c r="L163" s="38"/>
      <c r="M163" s="35">
        <v>43200</v>
      </c>
      <c r="N163" s="38">
        <v>4</v>
      </c>
      <c r="O163" s="33">
        <v>3.33</v>
      </c>
      <c r="P163" s="32" t="s">
        <v>597</v>
      </c>
      <c r="Q163" s="15">
        <v>44296</v>
      </c>
      <c r="R163" s="17"/>
      <c r="S163" s="55">
        <f t="shared" si="4"/>
        <v>2021</v>
      </c>
      <c r="T163" s="55"/>
      <c r="U163" s="52"/>
      <c r="AC163" s="55"/>
    </row>
    <row r="164" spans="1:29" s="16" customFormat="1" ht="15">
      <c r="A164" s="67">
        <f t="shared" si="5"/>
        <v>150</v>
      </c>
      <c r="B164" s="57" t="s">
        <v>698</v>
      </c>
      <c r="C164" s="12" t="s">
        <v>699</v>
      </c>
      <c r="D164" s="19" t="s">
        <v>700</v>
      </c>
      <c r="E164" s="19" t="s">
        <v>163</v>
      </c>
      <c r="F164" s="63"/>
      <c r="G164" s="63"/>
      <c r="H164" s="63"/>
      <c r="I164" s="19" t="s">
        <v>44</v>
      </c>
      <c r="J164" s="38">
        <v>2</v>
      </c>
      <c r="K164" s="17">
        <v>2.67</v>
      </c>
      <c r="L164" s="15"/>
      <c r="M164" s="35">
        <v>43200</v>
      </c>
      <c r="N164" s="38">
        <v>3</v>
      </c>
      <c r="O164" s="33">
        <v>3</v>
      </c>
      <c r="P164" s="35" t="s">
        <v>597</v>
      </c>
      <c r="Q164" s="15">
        <v>44296</v>
      </c>
      <c r="R164" s="17"/>
      <c r="S164" s="55">
        <f t="shared" si="4"/>
        <v>2021</v>
      </c>
      <c r="T164" s="55"/>
      <c r="U164" s="52"/>
      <c r="V164" s="55"/>
      <c r="W164" s="55"/>
      <c r="X164" s="55"/>
      <c r="Y164" s="55"/>
      <c r="Z164" s="55"/>
      <c r="AA164" s="55"/>
      <c r="AB164" s="55"/>
      <c r="AC164" s="55"/>
    </row>
    <row r="165" spans="1:29" s="16" customFormat="1" ht="15">
      <c r="A165" s="67">
        <f t="shared" si="5"/>
        <v>151</v>
      </c>
      <c r="B165" s="56" t="s">
        <v>713</v>
      </c>
      <c r="C165" s="30" t="s">
        <v>714</v>
      </c>
      <c r="D165" s="100" t="s">
        <v>715</v>
      </c>
      <c r="E165" s="100" t="s">
        <v>110</v>
      </c>
      <c r="F165" s="63"/>
      <c r="G165" s="63"/>
      <c r="H165" s="63"/>
      <c r="I165" s="19" t="s">
        <v>23</v>
      </c>
      <c r="J165" s="38">
        <v>2</v>
      </c>
      <c r="K165" s="17">
        <v>2.67</v>
      </c>
      <c r="L165" s="38"/>
      <c r="M165" s="35">
        <v>43252</v>
      </c>
      <c r="N165" s="38">
        <v>3</v>
      </c>
      <c r="O165" s="33">
        <v>3</v>
      </c>
      <c r="P165" s="27" t="s">
        <v>597</v>
      </c>
      <c r="Q165" s="15">
        <v>44348</v>
      </c>
      <c r="R165" s="17"/>
      <c r="S165" s="55">
        <f t="shared" si="4"/>
        <v>2021</v>
      </c>
      <c r="U165" s="40"/>
      <c r="V165" s="55"/>
      <c r="W165" s="55"/>
      <c r="X165" s="55"/>
      <c r="Y165" s="55"/>
      <c r="Z165" s="55"/>
      <c r="AA165" s="55"/>
      <c r="AB165" s="55"/>
      <c r="AC165" s="55"/>
    </row>
    <row r="166" spans="1:29" s="16" customFormat="1" ht="15">
      <c r="A166" s="67">
        <f t="shared" si="5"/>
        <v>152</v>
      </c>
      <c r="B166" s="56" t="s">
        <v>710</v>
      </c>
      <c r="C166" s="30" t="s">
        <v>711</v>
      </c>
      <c r="D166" s="100" t="s">
        <v>712</v>
      </c>
      <c r="E166" s="100" t="s">
        <v>110</v>
      </c>
      <c r="F166" s="63"/>
      <c r="G166" s="63"/>
      <c r="H166" s="63"/>
      <c r="I166" s="19" t="s">
        <v>23</v>
      </c>
      <c r="J166" s="38">
        <v>1</v>
      </c>
      <c r="K166" s="17">
        <v>2.34</v>
      </c>
      <c r="L166" s="38"/>
      <c r="M166" s="35">
        <v>43252</v>
      </c>
      <c r="N166" s="38">
        <v>2</v>
      </c>
      <c r="O166" s="33">
        <v>2.67</v>
      </c>
      <c r="P166" s="27" t="s">
        <v>597</v>
      </c>
      <c r="Q166" s="15">
        <v>44348</v>
      </c>
      <c r="R166" s="17"/>
      <c r="S166" s="55">
        <f t="shared" si="4"/>
        <v>2021</v>
      </c>
      <c r="U166" s="55"/>
      <c r="V166" s="55"/>
      <c r="W166" s="55"/>
      <c r="X166" s="55"/>
      <c r="Y166" s="55"/>
      <c r="Z166" s="55"/>
      <c r="AA166" s="55"/>
      <c r="AB166" s="55"/>
      <c r="AC166" s="55"/>
    </row>
    <row r="167" spans="1:29" s="16" customFormat="1" ht="15">
      <c r="A167" s="67">
        <f t="shared" si="5"/>
        <v>153</v>
      </c>
      <c r="B167" s="57" t="s">
        <v>501</v>
      </c>
      <c r="C167" s="12"/>
      <c r="D167" s="19" t="s">
        <v>502</v>
      </c>
      <c r="E167" s="85" t="s">
        <v>111</v>
      </c>
      <c r="F167" s="13" t="s">
        <v>21</v>
      </c>
      <c r="G167" s="13"/>
      <c r="H167" s="13">
        <v>1985</v>
      </c>
      <c r="I167" s="19" t="s">
        <v>23</v>
      </c>
      <c r="J167" s="38">
        <v>4</v>
      </c>
      <c r="K167" s="17">
        <v>3.33</v>
      </c>
      <c r="L167" s="15"/>
      <c r="M167" s="35">
        <v>43221</v>
      </c>
      <c r="N167" s="38">
        <v>5</v>
      </c>
      <c r="O167" s="33">
        <v>3.66</v>
      </c>
      <c r="P167" s="35" t="s">
        <v>597</v>
      </c>
      <c r="Q167" s="15">
        <v>44317</v>
      </c>
      <c r="R167" s="17"/>
      <c r="S167" s="55">
        <f t="shared" si="4"/>
        <v>2021</v>
      </c>
      <c r="U167" s="55"/>
      <c r="V167" s="55"/>
      <c r="W167" s="55"/>
      <c r="X167" s="55"/>
      <c r="Y167" s="55"/>
      <c r="Z167" s="55"/>
      <c r="AA167" s="55"/>
      <c r="AB167" s="55"/>
      <c r="AC167" s="55"/>
    </row>
    <row r="168" spans="1:28" s="16" customFormat="1" ht="15">
      <c r="A168" s="67">
        <f t="shared" si="5"/>
        <v>154</v>
      </c>
      <c r="B168" s="113" t="s">
        <v>503</v>
      </c>
      <c r="C168" s="12" t="s">
        <v>504</v>
      </c>
      <c r="D168" s="19" t="s">
        <v>505</v>
      </c>
      <c r="E168" s="85" t="s">
        <v>113</v>
      </c>
      <c r="F168" s="13" t="s">
        <v>21</v>
      </c>
      <c r="G168" s="13"/>
      <c r="H168" s="13">
        <v>1977</v>
      </c>
      <c r="I168" s="19" t="s">
        <v>23</v>
      </c>
      <c r="J168" s="38">
        <v>3</v>
      </c>
      <c r="K168" s="17">
        <v>3</v>
      </c>
      <c r="L168" s="20"/>
      <c r="M168" s="35">
        <v>43374</v>
      </c>
      <c r="N168" s="38">
        <v>4</v>
      </c>
      <c r="O168" s="33">
        <v>3.33</v>
      </c>
      <c r="P168" s="35" t="s">
        <v>597</v>
      </c>
      <c r="Q168" s="15">
        <v>44470</v>
      </c>
      <c r="R168" s="17"/>
      <c r="S168" s="55">
        <f t="shared" si="4"/>
        <v>2021</v>
      </c>
      <c r="T168" s="55"/>
      <c r="V168" s="55"/>
      <c r="W168" s="55"/>
      <c r="X168" s="55"/>
      <c r="Y168" s="55"/>
      <c r="Z168" s="55"/>
      <c r="AA168" s="55"/>
      <c r="AB168" s="55"/>
    </row>
    <row r="169" spans="1:28" s="16" customFormat="1" ht="15">
      <c r="A169" s="67">
        <f t="shared" si="5"/>
        <v>155</v>
      </c>
      <c r="B169" s="113" t="s">
        <v>506</v>
      </c>
      <c r="C169" s="12" t="s">
        <v>507</v>
      </c>
      <c r="D169" s="19" t="s">
        <v>508</v>
      </c>
      <c r="E169" s="85" t="s">
        <v>113</v>
      </c>
      <c r="F169" s="13" t="s">
        <v>21</v>
      </c>
      <c r="G169" s="13"/>
      <c r="H169" s="13">
        <v>1987</v>
      </c>
      <c r="I169" s="19" t="s">
        <v>23</v>
      </c>
      <c r="J169" s="38">
        <v>3</v>
      </c>
      <c r="K169" s="17">
        <v>3</v>
      </c>
      <c r="L169" s="20"/>
      <c r="M169" s="35">
        <v>43191</v>
      </c>
      <c r="N169" s="38">
        <v>4</v>
      </c>
      <c r="O169" s="33">
        <v>3.33</v>
      </c>
      <c r="P169" s="35" t="s">
        <v>597</v>
      </c>
      <c r="Q169" s="15">
        <v>44287</v>
      </c>
      <c r="R169" s="17"/>
      <c r="S169" s="55">
        <f t="shared" si="4"/>
        <v>2021</v>
      </c>
      <c r="T169" s="55"/>
      <c r="V169" s="55"/>
      <c r="W169" s="55"/>
      <c r="X169" s="55"/>
      <c r="Y169" s="55"/>
      <c r="Z169" s="55"/>
      <c r="AA169" s="55"/>
      <c r="AB169" s="55"/>
    </row>
    <row r="170" spans="1:29" s="16" customFormat="1" ht="15">
      <c r="A170" s="67">
        <f t="shared" si="5"/>
        <v>156</v>
      </c>
      <c r="B170" s="113" t="s">
        <v>509</v>
      </c>
      <c r="C170" s="12" t="s">
        <v>510</v>
      </c>
      <c r="D170" s="19" t="s">
        <v>511</v>
      </c>
      <c r="E170" s="85" t="s">
        <v>114</v>
      </c>
      <c r="F170" s="13" t="s">
        <v>21</v>
      </c>
      <c r="G170" s="13">
        <v>1976</v>
      </c>
      <c r="H170" s="13"/>
      <c r="I170" s="19" t="s">
        <v>189</v>
      </c>
      <c r="J170" s="38">
        <v>5</v>
      </c>
      <c r="K170" s="17">
        <v>3.34</v>
      </c>
      <c r="L170" s="20"/>
      <c r="M170" s="35">
        <v>43344</v>
      </c>
      <c r="N170" s="38">
        <v>6</v>
      </c>
      <c r="O170" s="33">
        <v>3.65</v>
      </c>
      <c r="P170" s="35" t="s">
        <v>597</v>
      </c>
      <c r="Q170" s="15">
        <v>44440</v>
      </c>
      <c r="R170" s="17"/>
      <c r="S170" s="55">
        <f t="shared" si="4"/>
        <v>2021</v>
      </c>
      <c r="T170" s="52"/>
      <c r="U170" s="55"/>
      <c r="AC170" s="55"/>
    </row>
    <row r="171" spans="1:29" s="40" customFormat="1" ht="17.25" customHeight="1">
      <c r="A171" s="67">
        <f t="shared" si="5"/>
        <v>157</v>
      </c>
      <c r="B171" s="113" t="s">
        <v>512</v>
      </c>
      <c r="C171" s="12" t="s">
        <v>513</v>
      </c>
      <c r="D171" s="19" t="s">
        <v>514</v>
      </c>
      <c r="E171" s="85" t="s">
        <v>114</v>
      </c>
      <c r="F171" s="13" t="s">
        <v>21</v>
      </c>
      <c r="G171" s="13"/>
      <c r="H171" s="13">
        <v>1985</v>
      </c>
      <c r="I171" s="19" t="s">
        <v>115</v>
      </c>
      <c r="J171" s="38">
        <v>4</v>
      </c>
      <c r="K171" s="17">
        <v>3.33</v>
      </c>
      <c r="L171" s="103"/>
      <c r="M171" s="35">
        <v>43466</v>
      </c>
      <c r="N171" s="38">
        <v>5</v>
      </c>
      <c r="O171" s="33">
        <v>3.66</v>
      </c>
      <c r="P171" s="35" t="s">
        <v>597</v>
      </c>
      <c r="Q171" s="15">
        <v>44562</v>
      </c>
      <c r="R171" s="17"/>
      <c r="S171" s="55">
        <f t="shared" si="4"/>
        <v>2022</v>
      </c>
      <c r="V171" s="16"/>
      <c r="W171" s="16"/>
      <c r="X171" s="16"/>
      <c r="Y171" s="16"/>
      <c r="Z171" s="16"/>
      <c r="AA171" s="16"/>
      <c r="AB171" s="16"/>
      <c r="AC171" s="55"/>
    </row>
    <row r="172" spans="1:29" s="40" customFormat="1" ht="17.25" customHeight="1">
      <c r="A172" s="67">
        <f t="shared" si="5"/>
        <v>158</v>
      </c>
      <c r="B172" s="56" t="s">
        <v>719</v>
      </c>
      <c r="C172" s="30" t="s">
        <v>720</v>
      </c>
      <c r="D172" s="100" t="s">
        <v>721</v>
      </c>
      <c r="E172" s="100" t="s">
        <v>114</v>
      </c>
      <c r="F172" s="63"/>
      <c r="G172" s="63"/>
      <c r="H172" s="63"/>
      <c r="I172" s="19" t="s">
        <v>115</v>
      </c>
      <c r="J172" s="38">
        <v>1</v>
      </c>
      <c r="K172" s="17">
        <v>2.34</v>
      </c>
      <c r="L172" s="38"/>
      <c r="M172" s="35">
        <v>43252</v>
      </c>
      <c r="N172" s="38">
        <v>2</v>
      </c>
      <c r="O172" s="33">
        <v>2.67</v>
      </c>
      <c r="P172" s="27" t="s">
        <v>597</v>
      </c>
      <c r="Q172" s="15">
        <v>44348</v>
      </c>
      <c r="R172" s="17"/>
      <c r="S172" s="55">
        <f t="shared" si="4"/>
        <v>2021</v>
      </c>
      <c r="T172" s="55"/>
      <c r="U172" s="55"/>
      <c r="V172" s="55"/>
      <c r="W172" s="55"/>
      <c r="X172" s="55"/>
      <c r="Y172" s="55"/>
      <c r="Z172" s="55"/>
      <c r="AA172" s="55"/>
      <c r="AB172" s="55"/>
      <c r="AC172" s="55"/>
    </row>
    <row r="173" spans="1:29" s="40" customFormat="1" ht="17.25" customHeight="1">
      <c r="A173" s="67">
        <f t="shared" si="5"/>
        <v>159</v>
      </c>
      <c r="B173" s="113" t="s">
        <v>515</v>
      </c>
      <c r="C173" s="12" t="s">
        <v>516</v>
      </c>
      <c r="D173" s="19" t="s">
        <v>517</v>
      </c>
      <c r="E173" s="85" t="s">
        <v>518</v>
      </c>
      <c r="F173" s="13" t="s">
        <v>43</v>
      </c>
      <c r="G173" s="13">
        <v>1981</v>
      </c>
      <c r="H173" s="13"/>
      <c r="I173" s="19" t="s">
        <v>44</v>
      </c>
      <c r="J173" s="38">
        <v>6</v>
      </c>
      <c r="K173" s="17">
        <v>3.99</v>
      </c>
      <c r="L173" s="20"/>
      <c r="M173" s="35">
        <v>43419</v>
      </c>
      <c r="N173" s="38">
        <v>7</v>
      </c>
      <c r="O173" s="33">
        <v>4.32</v>
      </c>
      <c r="P173" s="35" t="s">
        <v>597</v>
      </c>
      <c r="Q173" s="15">
        <v>44515</v>
      </c>
      <c r="R173" s="17"/>
      <c r="S173" s="55">
        <f t="shared" si="4"/>
        <v>2021</v>
      </c>
      <c r="T173" s="39"/>
      <c r="U173" s="39"/>
      <c r="V173" s="55"/>
      <c r="W173" s="55"/>
      <c r="X173" s="55"/>
      <c r="Y173" s="55"/>
      <c r="Z173" s="55"/>
      <c r="AA173" s="55"/>
      <c r="AB173" s="55"/>
      <c r="AC173" s="55"/>
    </row>
    <row r="174" spans="1:29" s="40" customFormat="1" ht="17.25" customHeight="1">
      <c r="A174" s="67">
        <f t="shared" si="5"/>
        <v>160</v>
      </c>
      <c r="B174" s="57" t="s">
        <v>519</v>
      </c>
      <c r="C174" s="12"/>
      <c r="D174" s="19" t="s">
        <v>520</v>
      </c>
      <c r="E174" s="85" t="s">
        <v>518</v>
      </c>
      <c r="F174" s="13" t="s">
        <v>43</v>
      </c>
      <c r="G174" s="13">
        <v>1974</v>
      </c>
      <c r="H174" s="13"/>
      <c r="I174" s="19" t="s">
        <v>68</v>
      </c>
      <c r="J174" s="38">
        <v>2</v>
      </c>
      <c r="K174" s="17">
        <v>6.56</v>
      </c>
      <c r="L174" s="103"/>
      <c r="M174" s="35">
        <v>43394</v>
      </c>
      <c r="N174" s="38">
        <v>3</v>
      </c>
      <c r="O174" s="33">
        <v>6.92</v>
      </c>
      <c r="P174" s="35" t="s">
        <v>597</v>
      </c>
      <c r="Q174" s="15">
        <v>44490</v>
      </c>
      <c r="R174" s="141" t="s">
        <v>824</v>
      </c>
      <c r="S174" s="55">
        <f t="shared" si="4"/>
        <v>2021</v>
      </c>
      <c r="T174" s="55"/>
      <c r="U174" s="55"/>
      <c r="V174" s="55"/>
      <c r="W174" s="55"/>
      <c r="X174" s="55"/>
      <c r="Y174" s="55"/>
      <c r="Z174" s="55"/>
      <c r="AA174" s="55"/>
      <c r="AB174" s="55"/>
      <c r="AC174" s="55"/>
    </row>
    <row r="175" spans="1:185" ht="15">
      <c r="A175" s="67">
        <f t="shared" si="5"/>
        <v>161</v>
      </c>
      <c r="B175" s="57" t="s">
        <v>521</v>
      </c>
      <c r="C175" s="12"/>
      <c r="D175" s="19" t="s">
        <v>522</v>
      </c>
      <c r="E175" s="85" t="s">
        <v>518</v>
      </c>
      <c r="F175" s="13" t="s">
        <v>43</v>
      </c>
      <c r="G175" s="13">
        <v>1977</v>
      </c>
      <c r="H175" s="13"/>
      <c r="I175" s="19" t="s">
        <v>68</v>
      </c>
      <c r="J175" s="38">
        <v>2</v>
      </c>
      <c r="K175" s="17">
        <v>6.56</v>
      </c>
      <c r="L175" s="15"/>
      <c r="M175" s="35">
        <v>43394</v>
      </c>
      <c r="N175" s="38">
        <v>3</v>
      </c>
      <c r="O175" s="33">
        <v>6.92</v>
      </c>
      <c r="P175" s="35" t="s">
        <v>597</v>
      </c>
      <c r="Q175" s="15">
        <v>44490</v>
      </c>
      <c r="R175" s="141" t="s">
        <v>824</v>
      </c>
      <c r="S175" s="55">
        <f t="shared" si="4"/>
        <v>2021</v>
      </c>
      <c r="T175" s="40"/>
      <c r="U175" s="40"/>
      <c r="AC175" s="1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</row>
    <row r="176" spans="1:185" ht="15">
      <c r="A176" s="67">
        <f t="shared" si="5"/>
        <v>162</v>
      </c>
      <c r="B176" s="57" t="s">
        <v>523</v>
      </c>
      <c r="C176" s="31"/>
      <c r="D176" s="19" t="s">
        <v>524</v>
      </c>
      <c r="E176" s="19" t="s">
        <v>518</v>
      </c>
      <c r="F176" s="13" t="s">
        <v>21</v>
      </c>
      <c r="G176" s="13"/>
      <c r="H176" s="13">
        <v>1987</v>
      </c>
      <c r="I176" s="19" t="s">
        <v>149</v>
      </c>
      <c r="J176" s="38">
        <v>4</v>
      </c>
      <c r="K176" s="17">
        <v>3.33</v>
      </c>
      <c r="L176" s="20"/>
      <c r="M176" s="35">
        <v>43466</v>
      </c>
      <c r="N176" s="38">
        <v>5</v>
      </c>
      <c r="O176" s="33">
        <v>3.66</v>
      </c>
      <c r="P176" s="27" t="s">
        <v>597</v>
      </c>
      <c r="Q176" s="15">
        <v>44562</v>
      </c>
      <c r="R176" s="17"/>
      <c r="S176" s="55">
        <f t="shared" si="4"/>
        <v>2022</v>
      </c>
      <c r="T176" s="40"/>
      <c r="U176" s="40"/>
      <c r="V176" s="1"/>
      <c r="W176" s="1"/>
      <c r="X176" s="1"/>
      <c r="Y176" s="1"/>
      <c r="Z176" s="1"/>
      <c r="AA176" s="1"/>
      <c r="AB176" s="1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</row>
    <row r="177" spans="1:185" ht="15">
      <c r="A177" s="67">
        <f t="shared" si="5"/>
        <v>163</v>
      </c>
      <c r="B177" s="113" t="s">
        <v>525</v>
      </c>
      <c r="C177" s="12" t="s">
        <v>526</v>
      </c>
      <c r="D177" s="19" t="s">
        <v>527</v>
      </c>
      <c r="E177" s="85" t="s">
        <v>117</v>
      </c>
      <c r="F177" s="13" t="s">
        <v>21</v>
      </c>
      <c r="G177" s="13">
        <v>1979</v>
      </c>
      <c r="H177" s="13"/>
      <c r="I177" s="19" t="s">
        <v>23</v>
      </c>
      <c r="J177" s="38">
        <v>4</v>
      </c>
      <c r="K177" s="17">
        <v>3.33</v>
      </c>
      <c r="L177" s="20"/>
      <c r="M177" s="35">
        <v>43191</v>
      </c>
      <c r="N177" s="38">
        <v>5</v>
      </c>
      <c r="O177" s="33">
        <v>3.66</v>
      </c>
      <c r="P177" s="35" t="s">
        <v>597</v>
      </c>
      <c r="Q177" s="15">
        <v>44287</v>
      </c>
      <c r="R177" s="17"/>
      <c r="S177" s="55">
        <f t="shared" si="4"/>
        <v>2021</v>
      </c>
      <c r="T177" s="16"/>
      <c r="U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</row>
    <row r="178" spans="1:185" ht="15">
      <c r="A178" s="67">
        <f t="shared" si="5"/>
        <v>164</v>
      </c>
      <c r="B178" s="113" t="s">
        <v>528</v>
      </c>
      <c r="C178" s="12" t="s">
        <v>529</v>
      </c>
      <c r="D178" s="19" t="s">
        <v>530</v>
      </c>
      <c r="E178" s="85" t="s">
        <v>117</v>
      </c>
      <c r="F178" s="13" t="s">
        <v>21</v>
      </c>
      <c r="G178" s="13"/>
      <c r="H178" s="13">
        <v>1970</v>
      </c>
      <c r="I178" s="19" t="s">
        <v>23</v>
      </c>
      <c r="J178" s="38">
        <v>5</v>
      </c>
      <c r="K178" s="17">
        <v>3.66</v>
      </c>
      <c r="L178" s="20"/>
      <c r="M178" s="35">
        <v>43222</v>
      </c>
      <c r="N178" s="38">
        <v>6</v>
      </c>
      <c r="O178" s="33">
        <v>3.99</v>
      </c>
      <c r="P178" s="35" t="s">
        <v>597</v>
      </c>
      <c r="Q178" s="15">
        <v>44318</v>
      </c>
      <c r="R178" s="17"/>
      <c r="S178" s="55">
        <f t="shared" si="4"/>
        <v>2021</v>
      </c>
      <c r="T178" s="40"/>
      <c r="U178" s="40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</row>
    <row r="179" spans="1:185" ht="15">
      <c r="A179" s="67">
        <f t="shared" si="5"/>
        <v>165</v>
      </c>
      <c r="B179" s="113" t="s">
        <v>531</v>
      </c>
      <c r="C179" s="12" t="s">
        <v>532</v>
      </c>
      <c r="D179" s="19" t="s">
        <v>533</v>
      </c>
      <c r="E179" s="85" t="s">
        <v>117</v>
      </c>
      <c r="F179" s="13" t="s">
        <v>21</v>
      </c>
      <c r="G179" s="13">
        <v>1970</v>
      </c>
      <c r="H179" s="13"/>
      <c r="I179" s="19" t="s">
        <v>23</v>
      </c>
      <c r="J179" s="38">
        <v>3</v>
      </c>
      <c r="K179" s="17">
        <v>3</v>
      </c>
      <c r="L179" s="20"/>
      <c r="M179" s="35">
        <v>43305</v>
      </c>
      <c r="N179" s="38">
        <v>4</v>
      </c>
      <c r="O179" s="33">
        <v>3.33</v>
      </c>
      <c r="P179" s="35" t="s">
        <v>597</v>
      </c>
      <c r="Q179" s="15">
        <v>44401</v>
      </c>
      <c r="R179" s="17"/>
      <c r="S179" s="55">
        <f t="shared" si="4"/>
        <v>2021</v>
      </c>
      <c r="T179" s="40"/>
      <c r="U179" s="40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</row>
    <row r="180" spans="1:185" ht="15">
      <c r="A180" s="67">
        <f t="shared" si="5"/>
        <v>166</v>
      </c>
      <c r="B180" s="113" t="s">
        <v>534</v>
      </c>
      <c r="C180" s="12" t="s">
        <v>535</v>
      </c>
      <c r="D180" s="19" t="s">
        <v>536</v>
      </c>
      <c r="E180" s="85" t="s">
        <v>118</v>
      </c>
      <c r="F180" s="13" t="s">
        <v>43</v>
      </c>
      <c r="G180" s="13"/>
      <c r="H180" s="13">
        <v>1984</v>
      </c>
      <c r="I180" s="19" t="s">
        <v>44</v>
      </c>
      <c r="J180" s="38">
        <v>4</v>
      </c>
      <c r="K180" s="17">
        <v>3.33</v>
      </c>
      <c r="L180" s="20"/>
      <c r="M180" s="35">
        <v>43376</v>
      </c>
      <c r="N180" s="38">
        <v>5</v>
      </c>
      <c r="O180" s="33">
        <v>3.66</v>
      </c>
      <c r="P180" s="35" t="s">
        <v>597</v>
      </c>
      <c r="Q180" s="15">
        <v>44472</v>
      </c>
      <c r="R180" s="17"/>
      <c r="S180" s="55">
        <f t="shared" si="4"/>
        <v>2021</v>
      </c>
      <c r="T180" s="40"/>
      <c r="U180" s="40"/>
      <c r="AC180" s="60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</row>
    <row r="181" spans="1:185" ht="15">
      <c r="A181" s="67">
        <f t="shared" si="5"/>
        <v>167</v>
      </c>
      <c r="B181" s="57" t="s">
        <v>537</v>
      </c>
      <c r="C181" s="12"/>
      <c r="D181" s="19" t="s">
        <v>55</v>
      </c>
      <c r="E181" s="85" t="s">
        <v>118</v>
      </c>
      <c r="F181" s="13" t="s">
        <v>21</v>
      </c>
      <c r="G181" s="13"/>
      <c r="H181" s="13"/>
      <c r="I181" s="19" t="s">
        <v>23</v>
      </c>
      <c r="J181" s="38">
        <v>2</v>
      </c>
      <c r="K181" s="17">
        <v>2.67</v>
      </c>
      <c r="L181" s="15"/>
      <c r="M181" s="35">
        <v>43296</v>
      </c>
      <c r="N181" s="38">
        <v>3</v>
      </c>
      <c r="O181" s="33">
        <v>3</v>
      </c>
      <c r="P181" s="35" t="s">
        <v>597</v>
      </c>
      <c r="Q181" s="15">
        <v>44392</v>
      </c>
      <c r="R181" s="17"/>
      <c r="S181" s="55">
        <f t="shared" si="4"/>
        <v>2021</v>
      </c>
      <c r="T181" s="40"/>
      <c r="U181" s="40"/>
      <c r="V181" s="60"/>
      <c r="W181" s="60"/>
      <c r="X181" s="60"/>
      <c r="Y181" s="60"/>
      <c r="Z181" s="60"/>
      <c r="AA181" s="60"/>
      <c r="AB181" s="60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</row>
    <row r="182" spans="1:185" ht="15">
      <c r="A182" s="67">
        <f t="shared" si="5"/>
        <v>168</v>
      </c>
      <c r="B182" s="57" t="s">
        <v>722</v>
      </c>
      <c r="C182" s="12" t="s">
        <v>723</v>
      </c>
      <c r="D182" s="19" t="s">
        <v>736</v>
      </c>
      <c r="E182" s="19" t="s">
        <v>119</v>
      </c>
      <c r="F182" s="64"/>
      <c r="G182" s="64"/>
      <c r="H182" s="64"/>
      <c r="I182" s="19" t="s">
        <v>46</v>
      </c>
      <c r="J182" s="38">
        <v>1</v>
      </c>
      <c r="K182" s="17">
        <v>4.4</v>
      </c>
      <c r="L182" s="15"/>
      <c r="M182" s="35">
        <v>43191</v>
      </c>
      <c r="N182" s="38">
        <v>2</v>
      </c>
      <c r="O182" s="33">
        <v>4.74</v>
      </c>
      <c r="P182" s="27" t="s">
        <v>597</v>
      </c>
      <c r="Q182" s="15">
        <v>44287</v>
      </c>
      <c r="R182" s="17"/>
      <c r="S182" s="55">
        <f t="shared" si="4"/>
        <v>2021</v>
      </c>
      <c r="T182" s="40"/>
      <c r="U182" s="40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</row>
    <row r="183" spans="1:28" s="40" customFormat="1" ht="17.25" customHeight="1">
      <c r="A183" s="67">
        <f t="shared" si="5"/>
        <v>169</v>
      </c>
      <c r="B183" s="56" t="s">
        <v>120</v>
      </c>
      <c r="C183" s="30" t="s">
        <v>121</v>
      </c>
      <c r="D183" s="100" t="s">
        <v>122</v>
      </c>
      <c r="E183" s="100" t="s">
        <v>119</v>
      </c>
      <c r="F183" s="24"/>
      <c r="G183" s="94">
        <v>1966</v>
      </c>
      <c r="H183" s="41"/>
      <c r="I183" s="19" t="s">
        <v>66</v>
      </c>
      <c r="J183" s="25" t="s">
        <v>103</v>
      </c>
      <c r="K183" s="54">
        <v>2.66</v>
      </c>
      <c r="L183" s="25"/>
      <c r="M183" s="28">
        <v>43713</v>
      </c>
      <c r="N183" s="25">
        <v>6</v>
      </c>
      <c r="O183" s="26">
        <v>2.86</v>
      </c>
      <c r="P183" s="28" t="s">
        <v>597</v>
      </c>
      <c r="Q183" s="42">
        <v>44444</v>
      </c>
      <c r="R183" s="17"/>
      <c r="S183" s="55">
        <f t="shared" si="4"/>
        <v>2021</v>
      </c>
      <c r="T183" s="55"/>
      <c r="U183" s="55"/>
      <c r="V183" s="16"/>
      <c r="W183" s="16"/>
      <c r="X183" s="16"/>
      <c r="Y183" s="16"/>
      <c r="Z183" s="16"/>
      <c r="AA183" s="16"/>
      <c r="AB183" s="16"/>
    </row>
    <row r="184" spans="1:21" s="40" customFormat="1" ht="17.25" customHeight="1">
      <c r="A184" s="67">
        <f t="shared" si="5"/>
        <v>170</v>
      </c>
      <c r="B184" s="56" t="s">
        <v>123</v>
      </c>
      <c r="C184" s="30" t="s">
        <v>124</v>
      </c>
      <c r="D184" s="100" t="s">
        <v>125</v>
      </c>
      <c r="E184" s="100" t="s">
        <v>119</v>
      </c>
      <c r="F184" s="24"/>
      <c r="G184" s="94">
        <v>1981</v>
      </c>
      <c r="H184" s="41"/>
      <c r="I184" s="19" t="s">
        <v>126</v>
      </c>
      <c r="J184" s="25" t="s">
        <v>601</v>
      </c>
      <c r="K184" s="54">
        <v>2.59</v>
      </c>
      <c r="L184" s="25"/>
      <c r="M184" s="28">
        <v>43647</v>
      </c>
      <c r="N184" s="25">
        <v>5</v>
      </c>
      <c r="O184" s="26">
        <v>2.77</v>
      </c>
      <c r="P184" s="28" t="s">
        <v>597</v>
      </c>
      <c r="Q184" s="42">
        <v>44378</v>
      </c>
      <c r="R184" s="17"/>
      <c r="S184" s="55">
        <f t="shared" si="4"/>
        <v>2021</v>
      </c>
      <c r="T184" s="55"/>
      <c r="U184" s="55"/>
    </row>
    <row r="185" spans="1:185" ht="15">
      <c r="A185" s="67">
        <f t="shared" si="5"/>
        <v>171</v>
      </c>
      <c r="B185" s="113" t="s">
        <v>538</v>
      </c>
      <c r="C185" s="12" t="s">
        <v>539</v>
      </c>
      <c r="D185" s="19" t="s">
        <v>540</v>
      </c>
      <c r="E185" s="85" t="s">
        <v>119</v>
      </c>
      <c r="F185" s="13" t="s">
        <v>21</v>
      </c>
      <c r="G185" s="13">
        <v>1983</v>
      </c>
      <c r="H185" s="13"/>
      <c r="I185" s="19" t="s">
        <v>23</v>
      </c>
      <c r="J185" s="38">
        <v>3</v>
      </c>
      <c r="K185" s="17">
        <v>3</v>
      </c>
      <c r="L185" s="20"/>
      <c r="M185" s="35">
        <v>43182</v>
      </c>
      <c r="N185" s="38">
        <v>4</v>
      </c>
      <c r="O185" s="33">
        <v>3.33</v>
      </c>
      <c r="P185" s="35" t="s">
        <v>597</v>
      </c>
      <c r="Q185" s="15">
        <v>44278</v>
      </c>
      <c r="R185" s="17"/>
      <c r="S185" s="55">
        <f t="shared" si="4"/>
        <v>2021</v>
      </c>
      <c r="T185" s="40"/>
      <c r="U185" s="40"/>
      <c r="V185" s="40"/>
      <c r="W185" s="40"/>
      <c r="X185" s="40"/>
      <c r="Y185" s="40"/>
      <c r="Z185" s="40"/>
      <c r="AA185" s="40"/>
      <c r="AB185" s="40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</row>
    <row r="186" spans="1:185" ht="15">
      <c r="A186" s="67">
        <f t="shared" si="5"/>
        <v>172</v>
      </c>
      <c r="B186" s="57" t="s">
        <v>541</v>
      </c>
      <c r="C186" s="12"/>
      <c r="D186" s="19" t="s">
        <v>542</v>
      </c>
      <c r="E186" s="85" t="s">
        <v>119</v>
      </c>
      <c r="F186" s="13" t="s">
        <v>21</v>
      </c>
      <c r="G186" s="13">
        <v>1985</v>
      </c>
      <c r="H186" s="13"/>
      <c r="I186" s="19" t="s">
        <v>23</v>
      </c>
      <c r="J186" s="38">
        <v>3</v>
      </c>
      <c r="K186" s="17">
        <v>3</v>
      </c>
      <c r="L186" s="15"/>
      <c r="M186" s="35">
        <v>43435</v>
      </c>
      <c r="N186" s="38">
        <v>4</v>
      </c>
      <c r="O186" s="33">
        <v>3.33</v>
      </c>
      <c r="P186" s="35" t="s">
        <v>597</v>
      </c>
      <c r="Q186" s="15">
        <v>44531</v>
      </c>
      <c r="R186" s="17"/>
      <c r="S186" s="55">
        <f t="shared" si="4"/>
        <v>2021</v>
      </c>
      <c r="T186" s="40"/>
      <c r="U186" s="40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</row>
    <row r="187" spans="1:185" ht="15">
      <c r="A187" s="67">
        <f t="shared" si="5"/>
        <v>173</v>
      </c>
      <c r="B187" s="56" t="s">
        <v>127</v>
      </c>
      <c r="C187" s="30" t="s">
        <v>128</v>
      </c>
      <c r="D187" s="100" t="s">
        <v>129</v>
      </c>
      <c r="E187" s="100" t="s">
        <v>543</v>
      </c>
      <c r="F187" s="24"/>
      <c r="G187" s="94">
        <v>1966</v>
      </c>
      <c r="H187" s="41"/>
      <c r="I187" s="19" t="s">
        <v>22</v>
      </c>
      <c r="J187" s="25" t="s">
        <v>182</v>
      </c>
      <c r="K187" s="54">
        <v>2.76</v>
      </c>
      <c r="L187" s="25"/>
      <c r="M187" s="28">
        <v>43678</v>
      </c>
      <c r="N187" s="25">
        <v>9</v>
      </c>
      <c r="O187" s="26">
        <v>2.94</v>
      </c>
      <c r="P187" s="28" t="s">
        <v>597</v>
      </c>
      <c r="Q187" s="42">
        <v>44409</v>
      </c>
      <c r="R187" s="17"/>
      <c r="S187" s="55">
        <f t="shared" si="4"/>
        <v>2021</v>
      </c>
      <c r="T187" s="40"/>
      <c r="U187" s="40"/>
      <c r="V187" s="52"/>
      <c r="W187" s="52"/>
      <c r="X187" s="52"/>
      <c r="Y187" s="52"/>
      <c r="Z187" s="52"/>
      <c r="AA187" s="52"/>
      <c r="AB187" s="52"/>
      <c r="AC187" s="52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</row>
    <row r="188" spans="1:19" s="40" customFormat="1" ht="17.25" customHeight="1">
      <c r="A188" s="67">
        <f t="shared" si="5"/>
        <v>174</v>
      </c>
      <c r="B188" s="56" t="s">
        <v>130</v>
      </c>
      <c r="C188" s="30" t="s">
        <v>131</v>
      </c>
      <c r="D188" s="100" t="s">
        <v>132</v>
      </c>
      <c r="E188" s="100" t="s">
        <v>543</v>
      </c>
      <c r="F188" s="24"/>
      <c r="G188" s="94">
        <v>1969</v>
      </c>
      <c r="H188" s="41"/>
      <c r="I188" s="19" t="s">
        <v>22</v>
      </c>
      <c r="J188" s="25" t="s">
        <v>599</v>
      </c>
      <c r="K188" s="54">
        <v>2.58</v>
      </c>
      <c r="L188" s="25"/>
      <c r="M188" s="28">
        <v>43525</v>
      </c>
      <c r="N188" s="25">
        <v>8</v>
      </c>
      <c r="O188" s="26">
        <v>2.76</v>
      </c>
      <c r="P188" s="28" t="s">
        <v>597</v>
      </c>
      <c r="Q188" s="42">
        <v>44256</v>
      </c>
      <c r="R188" s="17"/>
      <c r="S188" s="55">
        <f t="shared" si="4"/>
        <v>2021</v>
      </c>
    </row>
    <row r="189" spans="1:19" s="40" customFormat="1" ht="17.25" customHeight="1">
      <c r="A189" s="67">
        <f t="shared" si="5"/>
        <v>175</v>
      </c>
      <c r="B189" s="56" t="s">
        <v>133</v>
      </c>
      <c r="C189" s="30" t="s">
        <v>134</v>
      </c>
      <c r="D189" s="100" t="s">
        <v>135</v>
      </c>
      <c r="E189" s="100" t="s">
        <v>543</v>
      </c>
      <c r="F189" s="24"/>
      <c r="G189" s="94">
        <v>1973</v>
      </c>
      <c r="H189" s="41"/>
      <c r="I189" s="19" t="s">
        <v>22</v>
      </c>
      <c r="J189" s="25" t="s">
        <v>599</v>
      </c>
      <c r="K189" s="54">
        <v>2.58</v>
      </c>
      <c r="L189" s="25"/>
      <c r="M189" s="28">
        <v>43831</v>
      </c>
      <c r="N189" s="25">
        <v>8</v>
      </c>
      <c r="O189" s="26">
        <v>2.76</v>
      </c>
      <c r="P189" s="28" t="s">
        <v>597</v>
      </c>
      <c r="Q189" s="42">
        <v>44562</v>
      </c>
      <c r="R189" s="17"/>
      <c r="S189" s="55">
        <f t="shared" si="4"/>
        <v>2022</v>
      </c>
    </row>
    <row r="190" spans="1:19" s="40" customFormat="1" ht="17.25" customHeight="1">
      <c r="A190" s="67">
        <f t="shared" si="5"/>
        <v>176</v>
      </c>
      <c r="B190" s="56" t="s">
        <v>136</v>
      </c>
      <c r="C190" s="30" t="s">
        <v>137</v>
      </c>
      <c r="D190" s="100" t="s">
        <v>138</v>
      </c>
      <c r="E190" s="100" t="s">
        <v>543</v>
      </c>
      <c r="F190" s="24"/>
      <c r="G190" s="94">
        <v>1973</v>
      </c>
      <c r="H190" s="41"/>
      <c r="I190" s="19" t="s">
        <v>22</v>
      </c>
      <c r="J190" s="25" t="s">
        <v>600</v>
      </c>
      <c r="K190" s="54">
        <v>2.4</v>
      </c>
      <c r="L190" s="25"/>
      <c r="M190" s="28">
        <v>43800</v>
      </c>
      <c r="N190" s="25">
        <v>7</v>
      </c>
      <c r="O190" s="26">
        <v>2.58</v>
      </c>
      <c r="P190" s="28" t="s">
        <v>597</v>
      </c>
      <c r="Q190" s="42">
        <v>44531</v>
      </c>
      <c r="R190" s="17"/>
      <c r="S190" s="55">
        <f t="shared" si="4"/>
        <v>2021</v>
      </c>
    </row>
    <row r="191" spans="1:21" s="40" customFormat="1" ht="17.25" customHeight="1">
      <c r="A191" s="67">
        <f t="shared" si="5"/>
        <v>177</v>
      </c>
      <c r="B191" s="56" t="s">
        <v>139</v>
      </c>
      <c r="C191" s="30" t="s">
        <v>140</v>
      </c>
      <c r="D191" s="100" t="s">
        <v>141</v>
      </c>
      <c r="E191" s="100" t="s">
        <v>543</v>
      </c>
      <c r="F191" s="24"/>
      <c r="G191" s="94">
        <v>1985</v>
      </c>
      <c r="H191" s="41"/>
      <c r="I191" s="19" t="s">
        <v>22</v>
      </c>
      <c r="J191" s="25" t="s">
        <v>103</v>
      </c>
      <c r="K191" s="54">
        <v>2.22</v>
      </c>
      <c r="L191" s="25"/>
      <c r="M191" s="28">
        <v>43831</v>
      </c>
      <c r="N191" s="25">
        <v>6</v>
      </c>
      <c r="O191" s="26">
        <v>2.4</v>
      </c>
      <c r="P191" s="28" t="s">
        <v>597</v>
      </c>
      <c r="Q191" s="42">
        <v>44562</v>
      </c>
      <c r="R191" s="17"/>
      <c r="S191" s="55">
        <f t="shared" si="4"/>
        <v>2022</v>
      </c>
      <c r="T191" s="1"/>
      <c r="U191" s="55"/>
    </row>
    <row r="192" spans="1:19" s="40" customFormat="1" ht="17.25" customHeight="1">
      <c r="A192" s="67">
        <f t="shared" si="5"/>
        <v>178</v>
      </c>
      <c r="B192" s="56" t="s">
        <v>142</v>
      </c>
      <c r="C192" s="30" t="s">
        <v>143</v>
      </c>
      <c r="D192" s="100" t="s">
        <v>144</v>
      </c>
      <c r="E192" s="100" t="s">
        <v>543</v>
      </c>
      <c r="F192" s="24"/>
      <c r="G192" s="94">
        <v>1986</v>
      </c>
      <c r="H192" s="41"/>
      <c r="I192" s="19" t="s">
        <v>22</v>
      </c>
      <c r="J192" s="25" t="s">
        <v>604</v>
      </c>
      <c r="K192" s="54">
        <v>1.86</v>
      </c>
      <c r="L192" s="25"/>
      <c r="M192" s="28">
        <v>43831</v>
      </c>
      <c r="N192" s="25">
        <v>4</v>
      </c>
      <c r="O192" s="26">
        <v>2.04</v>
      </c>
      <c r="P192" s="28" t="s">
        <v>597</v>
      </c>
      <c r="Q192" s="42">
        <v>44562</v>
      </c>
      <c r="R192" s="17"/>
      <c r="S192" s="55">
        <f t="shared" si="4"/>
        <v>2022</v>
      </c>
    </row>
    <row r="193" spans="1:19" s="40" customFormat="1" ht="17.25" customHeight="1">
      <c r="A193" s="67">
        <f t="shared" si="5"/>
        <v>179</v>
      </c>
      <c r="B193" s="56" t="s">
        <v>724</v>
      </c>
      <c r="C193" s="30" t="s">
        <v>725</v>
      </c>
      <c r="D193" s="100" t="s">
        <v>726</v>
      </c>
      <c r="E193" s="100" t="s">
        <v>543</v>
      </c>
      <c r="F193" s="24"/>
      <c r="G193" s="94">
        <v>1979</v>
      </c>
      <c r="H193" s="41"/>
      <c r="I193" s="19" t="s">
        <v>22</v>
      </c>
      <c r="J193" s="25" t="s">
        <v>599</v>
      </c>
      <c r="K193" s="54">
        <v>2.58</v>
      </c>
      <c r="L193" s="25"/>
      <c r="M193" s="28">
        <v>43800</v>
      </c>
      <c r="N193" s="25">
        <v>8</v>
      </c>
      <c r="O193" s="26">
        <v>2.76</v>
      </c>
      <c r="P193" s="28" t="s">
        <v>597</v>
      </c>
      <c r="Q193" s="42">
        <v>44531</v>
      </c>
      <c r="R193" s="17"/>
      <c r="S193" s="55">
        <f t="shared" si="4"/>
        <v>2021</v>
      </c>
    </row>
    <row r="194" spans="1:19" s="40" customFormat="1" ht="17.25" customHeight="1">
      <c r="A194" s="67">
        <f t="shared" si="5"/>
        <v>180</v>
      </c>
      <c r="B194" s="57" t="s">
        <v>544</v>
      </c>
      <c r="C194" s="12"/>
      <c r="D194" s="19" t="s">
        <v>545</v>
      </c>
      <c r="E194" s="85" t="s">
        <v>543</v>
      </c>
      <c r="F194" s="13" t="s">
        <v>21</v>
      </c>
      <c r="G194" s="13"/>
      <c r="H194" s="13">
        <v>1981</v>
      </c>
      <c r="I194" s="19" t="s">
        <v>23</v>
      </c>
      <c r="J194" s="38">
        <v>5</v>
      </c>
      <c r="K194" s="17">
        <v>3.66</v>
      </c>
      <c r="L194" s="15"/>
      <c r="M194" s="35">
        <v>43192</v>
      </c>
      <c r="N194" s="38">
        <v>6</v>
      </c>
      <c r="O194" s="33">
        <v>3.99</v>
      </c>
      <c r="P194" s="35" t="s">
        <v>597</v>
      </c>
      <c r="Q194" s="15">
        <v>44288</v>
      </c>
      <c r="R194" s="17"/>
      <c r="S194" s="55">
        <f t="shared" si="4"/>
        <v>2021</v>
      </c>
    </row>
    <row r="195" spans="1:185" ht="15">
      <c r="A195" s="67">
        <f t="shared" si="5"/>
        <v>181</v>
      </c>
      <c r="B195" s="57" t="s">
        <v>546</v>
      </c>
      <c r="C195" s="12"/>
      <c r="D195" s="19" t="s">
        <v>547</v>
      </c>
      <c r="E195" s="85" t="s">
        <v>543</v>
      </c>
      <c r="F195" s="13" t="s">
        <v>21</v>
      </c>
      <c r="G195" s="13"/>
      <c r="H195" s="13">
        <v>1976</v>
      </c>
      <c r="I195" s="19" t="s">
        <v>23</v>
      </c>
      <c r="J195" s="38">
        <v>8</v>
      </c>
      <c r="K195" s="17">
        <v>4.65</v>
      </c>
      <c r="L195" s="15"/>
      <c r="M195" s="35">
        <v>43466</v>
      </c>
      <c r="N195" s="38">
        <v>9</v>
      </c>
      <c r="O195" s="33">
        <v>4.98</v>
      </c>
      <c r="P195" s="35" t="s">
        <v>597</v>
      </c>
      <c r="Q195" s="15">
        <v>44562</v>
      </c>
      <c r="R195" s="17"/>
      <c r="S195" s="55">
        <f t="shared" si="4"/>
        <v>2022</v>
      </c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</row>
    <row r="196" spans="1:185" ht="15">
      <c r="A196" s="67">
        <f t="shared" si="5"/>
        <v>182</v>
      </c>
      <c r="B196" s="57" t="s">
        <v>551</v>
      </c>
      <c r="C196" s="12"/>
      <c r="D196" s="19" t="s">
        <v>552</v>
      </c>
      <c r="E196" s="85" t="s">
        <v>550</v>
      </c>
      <c r="F196" s="13" t="s">
        <v>43</v>
      </c>
      <c r="G196" s="13">
        <v>1966</v>
      </c>
      <c r="H196" s="13"/>
      <c r="I196" s="19" t="s">
        <v>44</v>
      </c>
      <c r="J196" s="38">
        <v>7</v>
      </c>
      <c r="K196" s="17">
        <v>4.32</v>
      </c>
      <c r="L196" s="15"/>
      <c r="M196" s="35">
        <v>43374</v>
      </c>
      <c r="N196" s="38">
        <v>8</v>
      </c>
      <c r="O196" s="33">
        <v>4.65</v>
      </c>
      <c r="P196" s="35" t="s">
        <v>597</v>
      </c>
      <c r="Q196" s="15">
        <v>44470</v>
      </c>
      <c r="R196" s="17"/>
      <c r="S196" s="55">
        <f t="shared" si="4"/>
        <v>2021</v>
      </c>
      <c r="U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</row>
    <row r="197" spans="1:185" ht="15">
      <c r="A197" s="67">
        <f t="shared" si="5"/>
        <v>183</v>
      </c>
      <c r="B197" s="57" t="s">
        <v>553</v>
      </c>
      <c r="C197" s="31"/>
      <c r="D197" s="19" t="s">
        <v>554</v>
      </c>
      <c r="E197" s="19" t="s">
        <v>550</v>
      </c>
      <c r="F197" s="63" t="s">
        <v>43</v>
      </c>
      <c r="G197" s="13"/>
      <c r="H197" s="13">
        <v>1983</v>
      </c>
      <c r="I197" s="19" t="s">
        <v>44</v>
      </c>
      <c r="J197" s="38">
        <v>5</v>
      </c>
      <c r="K197" s="17">
        <v>3.66</v>
      </c>
      <c r="L197" s="20"/>
      <c r="M197" s="35">
        <v>43466</v>
      </c>
      <c r="N197" s="38">
        <v>6</v>
      </c>
      <c r="O197" s="33">
        <v>3.99</v>
      </c>
      <c r="P197" s="27" t="s">
        <v>597</v>
      </c>
      <c r="Q197" s="15">
        <v>44562</v>
      </c>
      <c r="R197" s="17"/>
      <c r="S197" s="55">
        <f t="shared" si="4"/>
        <v>2022</v>
      </c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</row>
    <row r="198" spans="1:21" s="40" customFormat="1" ht="17.25" customHeight="1">
      <c r="A198" s="67">
        <f t="shared" si="5"/>
        <v>184</v>
      </c>
      <c r="B198" s="56" t="s">
        <v>727</v>
      </c>
      <c r="C198" s="30" t="s">
        <v>728</v>
      </c>
      <c r="D198" s="100" t="s">
        <v>729</v>
      </c>
      <c r="E198" s="100" t="s">
        <v>550</v>
      </c>
      <c r="F198" s="24"/>
      <c r="G198" s="94">
        <v>1991</v>
      </c>
      <c r="H198" s="41"/>
      <c r="I198" s="19" t="s">
        <v>23</v>
      </c>
      <c r="J198" s="25" t="s">
        <v>605</v>
      </c>
      <c r="K198" s="54">
        <v>2.34</v>
      </c>
      <c r="L198" s="25"/>
      <c r="M198" s="28">
        <v>43206</v>
      </c>
      <c r="N198" s="25">
        <v>2</v>
      </c>
      <c r="O198" s="26">
        <v>2.67</v>
      </c>
      <c r="P198" s="28" t="s">
        <v>597</v>
      </c>
      <c r="Q198" s="42">
        <v>44302</v>
      </c>
      <c r="R198" s="17"/>
      <c r="S198" s="55">
        <f t="shared" si="4"/>
        <v>2021</v>
      </c>
      <c r="T198" s="55"/>
      <c r="U198" s="55"/>
    </row>
    <row r="199" spans="1:185" ht="15">
      <c r="A199" s="67">
        <f t="shared" si="5"/>
        <v>185</v>
      </c>
      <c r="B199" s="57" t="s">
        <v>562</v>
      </c>
      <c r="C199" s="12"/>
      <c r="D199" s="19" t="s">
        <v>563</v>
      </c>
      <c r="E199" s="85" t="s">
        <v>558</v>
      </c>
      <c r="F199" s="13" t="s">
        <v>43</v>
      </c>
      <c r="G199" s="13">
        <v>1975</v>
      </c>
      <c r="H199" s="13"/>
      <c r="I199" s="19" t="s">
        <v>44</v>
      </c>
      <c r="J199" s="38">
        <v>8</v>
      </c>
      <c r="K199" s="17">
        <v>4.65</v>
      </c>
      <c r="L199" s="15"/>
      <c r="M199" s="35">
        <v>43160</v>
      </c>
      <c r="N199" s="38">
        <v>9</v>
      </c>
      <c r="O199" s="33">
        <v>4.98</v>
      </c>
      <c r="P199" s="35" t="s">
        <v>597</v>
      </c>
      <c r="Q199" s="15">
        <v>44256</v>
      </c>
      <c r="R199" s="17"/>
      <c r="S199" s="55">
        <f t="shared" si="4"/>
        <v>2021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</row>
    <row r="200" spans="1:185" ht="15">
      <c r="A200" s="67">
        <f t="shared" si="5"/>
        <v>186</v>
      </c>
      <c r="B200" s="113" t="s">
        <v>555</v>
      </c>
      <c r="C200" s="12" t="s">
        <v>556</v>
      </c>
      <c r="D200" s="19" t="s">
        <v>557</v>
      </c>
      <c r="E200" s="85" t="s">
        <v>558</v>
      </c>
      <c r="F200" s="13" t="s">
        <v>21</v>
      </c>
      <c r="G200" s="13"/>
      <c r="H200" s="13">
        <v>1981</v>
      </c>
      <c r="I200" s="19" t="s">
        <v>189</v>
      </c>
      <c r="J200" s="38">
        <v>6</v>
      </c>
      <c r="K200" s="17">
        <v>3.65</v>
      </c>
      <c r="L200" s="20"/>
      <c r="M200" s="35">
        <v>43435</v>
      </c>
      <c r="N200" s="38">
        <v>7</v>
      </c>
      <c r="O200" s="33">
        <v>3.96</v>
      </c>
      <c r="P200" s="35" t="s">
        <v>597</v>
      </c>
      <c r="Q200" s="15">
        <v>44531</v>
      </c>
      <c r="R200" s="17"/>
      <c r="S200" s="55">
        <f t="shared" si="4"/>
        <v>2021</v>
      </c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</row>
    <row r="201" spans="1:185" ht="15">
      <c r="A201" s="67">
        <f t="shared" si="5"/>
        <v>187</v>
      </c>
      <c r="B201" s="113" t="s">
        <v>559</v>
      </c>
      <c r="C201" s="12" t="s">
        <v>560</v>
      </c>
      <c r="D201" s="19" t="s">
        <v>561</v>
      </c>
      <c r="E201" s="85" t="s">
        <v>558</v>
      </c>
      <c r="F201" s="13" t="s">
        <v>21</v>
      </c>
      <c r="G201" s="13"/>
      <c r="H201" s="13">
        <v>1985</v>
      </c>
      <c r="I201" s="19" t="s">
        <v>23</v>
      </c>
      <c r="J201" s="38">
        <v>3</v>
      </c>
      <c r="K201" s="17">
        <v>3</v>
      </c>
      <c r="L201" s="20"/>
      <c r="M201" s="35">
        <v>43224</v>
      </c>
      <c r="N201" s="38">
        <v>4</v>
      </c>
      <c r="O201" s="33">
        <v>3.33</v>
      </c>
      <c r="P201" s="35" t="s">
        <v>597</v>
      </c>
      <c r="Q201" s="15">
        <v>44320</v>
      </c>
      <c r="R201" s="17"/>
      <c r="S201" s="55">
        <f t="shared" si="4"/>
        <v>2021</v>
      </c>
      <c r="U201" s="52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</row>
    <row r="202" spans="1:185" ht="15">
      <c r="A202" s="67">
        <f t="shared" si="5"/>
        <v>188</v>
      </c>
      <c r="B202" s="57" t="s">
        <v>564</v>
      </c>
      <c r="C202" s="12"/>
      <c r="D202" s="11" t="s">
        <v>565</v>
      </c>
      <c r="E202" s="85" t="s">
        <v>558</v>
      </c>
      <c r="F202" s="13" t="s">
        <v>21</v>
      </c>
      <c r="G202" s="13">
        <v>1993</v>
      </c>
      <c r="H202" s="13"/>
      <c r="I202" s="19" t="s">
        <v>23</v>
      </c>
      <c r="J202" s="38">
        <v>2</v>
      </c>
      <c r="K202" s="17">
        <v>2.67</v>
      </c>
      <c r="L202" s="15"/>
      <c r="M202" s="35">
        <v>43374</v>
      </c>
      <c r="N202" s="38">
        <v>3</v>
      </c>
      <c r="O202" s="33">
        <v>3</v>
      </c>
      <c r="P202" s="35" t="s">
        <v>597</v>
      </c>
      <c r="Q202" s="15">
        <v>44470</v>
      </c>
      <c r="R202" s="17"/>
      <c r="S202" s="55">
        <f t="shared" si="4"/>
        <v>2021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</row>
    <row r="203" spans="1:185" ht="15">
      <c r="A203" s="67">
        <f t="shared" si="5"/>
        <v>189</v>
      </c>
      <c r="B203" s="113" t="s">
        <v>569</v>
      </c>
      <c r="C203" s="12" t="s">
        <v>570</v>
      </c>
      <c r="D203" s="19" t="s">
        <v>571</v>
      </c>
      <c r="E203" s="85" t="s">
        <v>148</v>
      </c>
      <c r="F203" s="13" t="s">
        <v>21</v>
      </c>
      <c r="G203" s="13"/>
      <c r="H203" s="13">
        <v>1977</v>
      </c>
      <c r="I203" s="19" t="s">
        <v>189</v>
      </c>
      <c r="J203" s="38">
        <v>7</v>
      </c>
      <c r="K203" s="17">
        <v>3.96</v>
      </c>
      <c r="L203" s="20"/>
      <c r="M203" s="35">
        <v>43282</v>
      </c>
      <c r="N203" s="38">
        <v>8</v>
      </c>
      <c r="O203" s="33">
        <v>4.27</v>
      </c>
      <c r="P203" s="35"/>
      <c r="Q203" s="15">
        <v>44378</v>
      </c>
      <c r="R203" s="17"/>
      <c r="S203" s="55">
        <f t="shared" si="4"/>
        <v>2021</v>
      </c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</row>
    <row r="204" spans="1:185" ht="15">
      <c r="A204" s="67">
        <f t="shared" si="5"/>
        <v>190</v>
      </c>
      <c r="B204" s="57" t="s">
        <v>572</v>
      </c>
      <c r="C204" s="12"/>
      <c r="D204" s="19" t="s">
        <v>573</v>
      </c>
      <c r="E204" s="85" t="s">
        <v>148</v>
      </c>
      <c r="F204" s="13" t="s">
        <v>21</v>
      </c>
      <c r="G204" s="13"/>
      <c r="H204" s="13">
        <v>1983</v>
      </c>
      <c r="I204" s="19" t="s">
        <v>149</v>
      </c>
      <c r="J204" s="38">
        <v>3</v>
      </c>
      <c r="K204" s="17">
        <v>3</v>
      </c>
      <c r="L204" s="15"/>
      <c r="M204" s="35">
        <v>43222</v>
      </c>
      <c r="N204" s="38">
        <v>4</v>
      </c>
      <c r="O204" s="33">
        <v>3.33</v>
      </c>
      <c r="P204" s="35" t="s">
        <v>597</v>
      </c>
      <c r="Q204" s="15">
        <v>44318</v>
      </c>
      <c r="R204" s="17"/>
      <c r="S204" s="55">
        <f t="shared" si="4"/>
        <v>2021</v>
      </c>
      <c r="T204" s="52"/>
      <c r="U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</row>
    <row r="205" spans="1:185" ht="15">
      <c r="A205" s="67">
        <f t="shared" si="5"/>
        <v>191</v>
      </c>
      <c r="B205" s="113" t="s">
        <v>566</v>
      </c>
      <c r="C205" s="12" t="s">
        <v>567</v>
      </c>
      <c r="D205" s="19" t="s">
        <v>568</v>
      </c>
      <c r="E205" s="85" t="s">
        <v>148</v>
      </c>
      <c r="F205" s="13" t="s">
        <v>21</v>
      </c>
      <c r="G205" s="13">
        <v>1976</v>
      </c>
      <c r="H205" s="13"/>
      <c r="I205" s="19" t="s">
        <v>23</v>
      </c>
      <c r="J205" s="38">
        <v>4</v>
      </c>
      <c r="K205" s="17">
        <v>3.03</v>
      </c>
      <c r="L205" s="20"/>
      <c r="M205" s="35">
        <v>43346</v>
      </c>
      <c r="N205" s="38">
        <v>5</v>
      </c>
      <c r="O205" s="33">
        <v>3.66</v>
      </c>
      <c r="P205" s="35" t="s">
        <v>597</v>
      </c>
      <c r="Q205" s="15">
        <v>44442</v>
      </c>
      <c r="R205" s="17"/>
      <c r="S205" s="55">
        <f t="shared" si="4"/>
        <v>2021</v>
      </c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</row>
    <row r="206" spans="1:23" s="53" customFormat="1" ht="17.25" customHeight="1">
      <c r="A206" s="67">
        <f t="shared" si="5"/>
        <v>192</v>
      </c>
      <c r="B206" s="56" t="s">
        <v>730</v>
      </c>
      <c r="C206" s="30" t="s">
        <v>731</v>
      </c>
      <c r="D206" s="100" t="s">
        <v>732</v>
      </c>
      <c r="E206" s="100" t="s">
        <v>150</v>
      </c>
      <c r="F206" s="24"/>
      <c r="G206" s="94">
        <v>1987</v>
      </c>
      <c r="H206" s="41"/>
      <c r="I206" s="19" t="s">
        <v>151</v>
      </c>
      <c r="J206" s="25" t="s">
        <v>598</v>
      </c>
      <c r="K206" s="54">
        <v>2.06</v>
      </c>
      <c r="L206" s="25"/>
      <c r="M206" s="28">
        <v>43566</v>
      </c>
      <c r="N206" s="25">
        <v>3</v>
      </c>
      <c r="O206" s="26">
        <v>2.26</v>
      </c>
      <c r="P206" s="28" t="s">
        <v>597</v>
      </c>
      <c r="Q206" s="42">
        <v>44297</v>
      </c>
      <c r="R206" s="17"/>
      <c r="S206" s="55">
        <f t="shared" si="4"/>
        <v>2021</v>
      </c>
      <c r="T206" s="55"/>
      <c r="U206" s="55"/>
      <c r="V206" s="55"/>
      <c r="W206" s="55"/>
    </row>
    <row r="207" spans="1:185" ht="15">
      <c r="A207" s="67">
        <f t="shared" si="5"/>
        <v>193</v>
      </c>
      <c r="B207" s="113" t="s">
        <v>574</v>
      </c>
      <c r="C207" s="59"/>
      <c r="D207" s="85" t="s">
        <v>575</v>
      </c>
      <c r="E207" s="85" t="s">
        <v>194</v>
      </c>
      <c r="F207" s="13" t="s">
        <v>21</v>
      </c>
      <c r="G207" s="65"/>
      <c r="H207" s="65"/>
      <c r="I207" s="19" t="s">
        <v>59</v>
      </c>
      <c r="J207" s="114">
        <v>5</v>
      </c>
      <c r="K207" s="17">
        <v>3.66</v>
      </c>
      <c r="L207" s="103"/>
      <c r="M207" s="106">
        <v>43435</v>
      </c>
      <c r="N207" s="114">
        <v>6</v>
      </c>
      <c r="O207" s="107">
        <v>3.99</v>
      </c>
      <c r="P207" s="106" t="s">
        <v>597</v>
      </c>
      <c r="Q207" s="15">
        <v>44531</v>
      </c>
      <c r="R207" s="17"/>
      <c r="S207" s="55">
        <f t="shared" si="4"/>
        <v>2021</v>
      </c>
      <c r="V207" s="16"/>
      <c r="W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</row>
    <row r="208" spans="1:185" ht="15">
      <c r="A208" s="67">
        <f t="shared" si="5"/>
        <v>194</v>
      </c>
      <c r="B208" s="113" t="s">
        <v>204</v>
      </c>
      <c r="C208" s="12" t="s">
        <v>205</v>
      </c>
      <c r="D208" s="19" t="s">
        <v>206</v>
      </c>
      <c r="E208" s="85" t="s">
        <v>152</v>
      </c>
      <c r="F208" s="13" t="s">
        <v>43</v>
      </c>
      <c r="G208" s="13">
        <v>1984</v>
      </c>
      <c r="H208" s="13"/>
      <c r="I208" s="19" t="s">
        <v>44</v>
      </c>
      <c r="J208" s="38">
        <v>4</v>
      </c>
      <c r="K208" s="17">
        <v>3.33</v>
      </c>
      <c r="L208" s="20"/>
      <c r="M208" s="35">
        <v>43199</v>
      </c>
      <c r="N208" s="38">
        <v>5</v>
      </c>
      <c r="O208" s="33">
        <v>3.66</v>
      </c>
      <c r="P208" s="35" t="s">
        <v>597</v>
      </c>
      <c r="Q208" s="15">
        <v>44295</v>
      </c>
      <c r="R208" s="17"/>
      <c r="S208" s="55">
        <f aca="true" t="shared" si="6" ref="S208:S227">YEAR($Q208)</f>
        <v>2021</v>
      </c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</row>
    <row r="209" spans="1:185" ht="15">
      <c r="A209" s="67">
        <f t="shared" si="5"/>
        <v>195</v>
      </c>
      <c r="B209" s="113" t="s">
        <v>207</v>
      </c>
      <c r="C209" s="12" t="s">
        <v>208</v>
      </c>
      <c r="D209" s="19" t="s">
        <v>209</v>
      </c>
      <c r="E209" s="85" t="s">
        <v>153</v>
      </c>
      <c r="F209" s="13" t="s">
        <v>21</v>
      </c>
      <c r="G209" s="13"/>
      <c r="H209" s="13">
        <v>1981</v>
      </c>
      <c r="I209" s="19" t="s">
        <v>115</v>
      </c>
      <c r="J209" s="38">
        <v>3</v>
      </c>
      <c r="K209" s="17">
        <v>3</v>
      </c>
      <c r="L209" s="20"/>
      <c r="M209" s="35">
        <v>43132</v>
      </c>
      <c r="N209" s="38">
        <v>4</v>
      </c>
      <c r="O209" s="33">
        <v>3.33</v>
      </c>
      <c r="P209" s="35" t="s">
        <v>597</v>
      </c>
      <c r="Q209" s="15">
        <v>44228</v>
      </c>
      <c r="R209" s="17"/>
      <c r="S209" s="55">
        <f t="shared" si="6"/>
        <v>2021</v>
      </c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</row>
    <row r="210" spans="1:185" ht="15">
      <c r="A210" s="67">
        <f aca="true" t="shared" si="7" ref="A210:A225">A209+1</f>
        <v>196</v>
      </c>
      <c r="B210" s="113" t="s">
        <v>576</v>
      </c>
      <c r="C210" s="59"/>
      <c r="D210" s="85" t="s">
        <v>577</v>
      </c>
      <c r="E210" s="85" t="s">
        <v>153</v>
      </c>
      <c r="F210" s="65" t="s">
        <v>21</v>
      </c>
      <c r="G210" s="70">
        <v>1992</v>
      </c>
      <c r="H210" s="95"/>
      <c r="I210" s="19" t="s">
        <v>23</v>
      </c>
      <c r="J210" s="38">
        <v>2</v>
      </c>
      <c r="K210" s="17">
        <v>2.67</v>
      </c>
      <c r="L210" s="103"/>
      <c r="M210" s="35">
        <v>43296</v>
      </c>
      <c r="N210" s="38">
        <v>3</v>
      </c>
      <c r="O210" s="33">
        <v>3</v>
      </c>
      <c r="P210" s="35" t="s">
        <v>597</v>
      </c>
      <c r="Q210" s="15">
        <v>44392</v>
      </c>
      <c r="R210" s="17"/>
      <c r="S210" s="55">
        <f t="shared" si="6"/>
        <v>2021</v>
      </c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</row>
    <row r="211" spans="1:185" ht="15">
      <c r="A211" s="67">
        <f t="shared" si="7"/>
        <v>197</v>
      </c>
      <c r="B211" s="56" t="s">
        <v>210</v>
      </c>
      <c r="C211" s="30" t="s">
        <v>211</v>
      </c>
      <c r="D211" s="100" t="s">
        <v>212</v>
      </c>
      <c r="E211" s="100" t="s">
        <v>153</v>
      </c>
      <c r="F211" s="64"/>
      <c r="G211" s="64"/>
      <c r="H211" s="64"/>
      <c r="I211" s="19" t="s">
        <v>23</v>
      </c>
      <c r="J211" s="38">
        <v>1</v>
      </c>
      <c r="K211" s="17">
        <v>2.34</v>
      </c>
      <c r="L211" s="38"/>
      <c r="M211" s="35">
        <v>43252</v>
      </c>
      <c r="N211" s="38">
        <v>2</v>
      </c>
      <c r="O211" s="33">
        <v>2.67</v>
      </c>
      <c r="P211" s="27" t="s">
        <v>597</v>
      </c>
      <c r="Q211" s="15">
        <v>44348</v>
      </c>
      <c r="R211" s="17"/>
      <c r="S211" s="55">
        <f t="shared" si="6"/>
        <v>2021</v>
      </c>
      <c r="V211" s="16"/>
      <c r="W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</row>
    <row r="212" spans="1:185" ht="15">
      <c r="A212" s="67">
        <f t="shared" si="7"/>
        <v>198</v>
      </c>
      <c r="B212" s="113" t="s">
        <v>578</v>
      </c>
      <c r="C212" s="12" t="s">
        <v>579</v>
      </c>
      <c r="D212" s="19" t="s">
        <v>580</v>
      </c>
      <c r="E212" s="85" t="s">
        <v>154</v>
      </c>
      <c r="F212" s="13" t="s">
        <v>43</v>
      </c>
      <c r="G212" s="13">
        <v>1983</v>
      </c>
      <c r="H212" s="13"/>
      <c r="I212" s="19" t="s">
        <v>44</v>
      </c>
      <c r="J212" s="38">
        <v>3</v>
      </c>
      <c r="K212" s="17">
        <v>3</v>
      </c>
      <c r="L212" s="20"/>
      <c r="M212" s="35">
        <v>43253</v>
      </c>
      <c r="N212" s="38">
        <v>4</v>
      </c>
      <c r="O212" s="33">
        <v>3.33</v>
      </c>
      <c r="P212" s="35" t="s">
        <v>597</v>
      </c>
      <c r="Q212" s="15">
        <v>44349</v>
      </c>
      <c r="R212" s="17"/>
      <c r="S212" s="55">
        <f t="shared" si="6"/>
        <v>2021</v>
      </c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</row>
    <row r="213" spans="1:185" ht="15">
      <c r="A213" s="67">
        <f t="shared" si="7"/>
        <v>199</v>
      </c>
      <c r="B213" s="57" t="s">
        <v>581</v>
      </c>
      <c r="C213" s="12"/>
      <c r="D213" s="19" t="s">
        <v>582</v>
      </c>
      <c r="E213" s="85" t="s">
        <v>154</v>
      </c>
      <c r="F213" s="13" t="s">
        <v>43</v>
      </c>
      <c r="G213" s="13">
        <v>1982</v>
      </c>
      <c r="H213" s="13"/>
      <c r="I213" s="19" t="s">
        <v>44</v>
      </c>
      <c r="J213" s="38">
        <v>5</v>
      </c>
      <c r="K213" s="17">
        <v>3.66</v>
      </c>
      <c r="L213" s="15"/>
      <c r="M213" s="35">
        <v>43374</v>
      </c>
      <c r="N213" s="38">
        <v>6</v>
      </c>
      <c r="O213" s="33">
        <v>3.99</v>
      </c>
      <c r="P213" s="35" t="s">
        <v>597</v>
      </c>
      <c r="Q213" s="15">
        <v>44470</v>
      </c>
      <c r="R213" s="17"/>
      <c r="S213" s="55">
        <f t="shared" si="6"/>
        <v>2021</v>
      </c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</row>
    <row r="214" spans="1:185" ht="15">
      <c r="A214" s="67">
        <f t="shared" si="7"/>
        <v>200</v>
      </c>
      <c r="B214" s="57" t="s">
        <v>583</v>
      </c>
      <c r="C214" s="12"/>
      <c r="D214" s="19" t="s">
        <v>584</v>
      </c>
      <c r="E214" s="85" t="s">
        <v>154</v>
      </c>
      <c r="F214" s="13" t="s">
        <v>43</v>
      </c>
      <c r="G214" s="13">
        <v>1986</v>
      </c>
      <c r="H214" s="13"/>
      <c r="I214" s="19" t="s">
        <v>44</v>
      </c>
      <c r="J214" s="38">
        <v>4</v>
      </c>
      <c r="K214" s="17">
        <v>3.33</v>
      </c>
      <c r="L214" s="15"/>
      <c r="M214" s="35">
        <v>43374</v>
      </c>
      <c r="N214" s="38">
        <v>5</v>
      </c>
      <c r="O214" s="33">
        <v>3.66</v>
      </c>
      <c r="P214" s="35" t="s">
        <v>597</v>
      </c>
      <c r="Q214" s="15">
        <v>44470</v>
      </c>
      <c r="R214" s="17"/>
      <c r="S214" s="55">
        <f t="shared" si="6"/>
        <v>2021</v>
      </c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</row>
    <row r="215" spans="1:185" ht="15">
      <c r="A215" s="67">
        <f t="shared" si="7"/>
        <v>201</v>
      </c>
      <c r="B215" s="56" t="s">
        <v>733</v>
      </c>
      <c r="C215" s="30" t="s">
        <v>734</v>
      </c>
      <c r="D215" s="100" t="s">
        <v>735</v>
      </c>
      <c r="E215" s="100" t="s">
        <v>154</v>
      </c>
      <c r="F215" s="64"/>
      <c r="G215" s="64"/>
      <c r="H215" s="64"/>
      <c r="I215" s="19" t="s">
        <v>44</v>
      </c>
      <c r="J215" s="38">
        <v>3</v>
      </c>
      <c r="K215" s="17">
        <v>3</v>
      </c>
      <c r="L215" s="38"/>
      <c r="M215" s="35">
        <v>43347</v>
      </c>
      <c r="N215" s="38">
        <v>4</v>
      </c>
      <c r="O215" s="33">
        <v>3.33</v>
      </c>
      <c r="P215" s="27" t="s">
        <v>597</v>
      </c>
      <c r="Q215" s="15">
        <v>44443</v>
      </c>
      <c r="R215" s="17"/>
      <c r="S215" s="55">
        <f t="shared" si="6"/>
        <v>2021</v>
      </c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</row>
    <row r="216" spans="1:185" ht="15">
      <c r="A216" s="67">
        <f t="shared" si="7"/>
        <v>202</v>
      </c>
      <c r="B216" s="56" t="s">
        <v>213</v>
      </c>
      <c r="C216" s="30" t="s">
        <v>214</v>
      </c>
      <c r="D216" s="100" t="s">
        <v>215</v>
      </c>
      <c r="E216" s="100" t="s">
        <v>154</v>
      </c>
      <c r="F216" s="64"/>
      <c r="G216" s="64"/>
      <c r="H216" s="64"/>
      <c r="I216" s="19" t="s">
        <v>52</v>
      </c>
      <c r="J216" s="38">
        <v>1</v>
      </c>
      <c r="K216" s="22">
        <v>2.34</v>
      </c>
      <c r="L216" s="18"/>
      <c r="M216" s="35">
        <v>43408</v>
      </c>
      <c r="N216" s="38">
        <v>2</v>
      </c>
      <c r="O216" s="33">
        <v>2.67</v>
      </c>
      <c r="P216" s="27" t="s">
        <v>597</v>
      </c>
      <c r="Q216" s="15">
        <v>44504</v>
      </c>
      <c r="R216" s="17"/>
      <c r="S216" s="55">
        <f t="shared" si="6"/>
        <v>2021</v>
      </c>
      <c r="U216" s="52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</row>
    <row r="217" spans="1:185" ht="15">
      <c r="A217" s="67">
        <f t="shared" si="7"/>
        <v>203</v>
      </c>
      <c r="B217" s="113" t="s">
        <v>585</v>
      </c>
      <c r="C217" s="12" t="s">
        <v>586</v>
      </c>
      <c r="D217" s="19" t="s">
        <v>587</v>
      </c>
      <c r="E217" s="85" t="s">
        <v>588</v>
      </c>
      <c r="F217" s="13" t="s">
        <v>43</v>
      </c>
      <c r="G217" s="13">
        <v>1983</v>
      </c>
      <c r="H217" s="13"/>
      <c r="I217" s="19" t="s">
        <v>44</v>
      </c>
      <c r="J217" s="38">
        <v>5</v>
      </c>
      <c r="K217" s="17">
        <v>3.66</v>
      </c>
      <c r="L217" s="20"/>
      <c r="M217" s="35">
        <v>43295</v>
      </c>
      <c r="N217" s="38">
        <v>6</v>
      </c>
      <c r="O217" s="33">
        <v>3.99</v>
      </c>
      <c r="P217" s="35" t="s">
        <v>597</v>
      </c>
      <c r="Q217" s="15">
        <v>44391</v>
      </c>
      <c r="R217" s="17"/>
      <c r="S217" s="55">
        <f t="shared" si="6"/>
        <v>2021</v>
      </c>
      <c r="T217" s="40"/>
      <c r="U217" s="40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</row>
    <row r="218" spans="1:185" ht="15">
      <c r="A218" s="67">
        <f t="shared" si="7"/>
        <v>204</v>
      </c>
      <c r="B218" s="113" t="s">
        <v>589</v>
      </c>
      <c r="C218" s="59"/>
      <c r="D218" s="85" t="s">
        <v>590</v>
      </c>
      <c r="E218" s="85" t="s">
        <v>588</v>
      </c>
      <c r="F218" s="65" t="s">
        <v>43</v>
      </c>
      <c r="G218" s="70">
        <v>1984</v>
      </c>
      <c r="H218" s="95"/>
      <c r="I218" s="19" t="s">
        <v>44</v>
      </c>
      <c r="J218" s="38">
        <v>3</v>
      </c>
      <c r="K218" s="17">
        <v>3</v>
      </c>
      <c r="L218" s="103"/>
      <c r="M218" s="106">
        <v>43296</v>
      </c>
      <c r="N218" s="114">
        <v>4</v>
      </c>
      <c r="O218" s="107">
        <v>3.33</v>
      </c>
      <c r="P218" s="106" t="s">
        <v>597</v>
      </c>
      <c r="Q218" s="15">
        <v>44392</v>
      </c>
      <c r="R218" s="17"/>
      <c r="S218" s="55">
        <f t="shared" si="6"/>
        <v>2021</v>
      </c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</row>
    <row r="219" spans="1:185" ht="15">
      <c r="A219" s="67">
        <f t="shared" si="7"/>
        <v>205</v>
      </c>
      <c r="B219" s="113" t="s">
        <v>201</v>
      </c>
      <c r="C219" s="12" t="s">
        <v>202</v>
      </c>
      <c r="D219" s="19" t="s">
        <v>203</v>
      </c>
      <c r="E219" s="85" t="s">
        <v>588</v>
      </c>
      <c r="F219" s="13" t="s">
        <v>43</v>
      </c>
      <c r="G219" s="13">
        <v>1987</v>
      </c>
      <c r="H219" s="13"/>
      <c r="I219" s="19" t="s">
        <v>52</v>
      </c>
      <c r="J219" s="38">
        <v>2</v>
      </c>
      <c r="K219" s="17">
        <v>2.67</v>
      </c>
      <c r="L219" s="20"/>
      <c r="M219" s="35">
        <v>43146</v>
      </c>
      <c r="N219" s="38">
        <v>3</v>
      </c>
      <c r="O219" s="33">
        <v>3</v>
      </c>
      <c r="P219" s="35" t="s">
        <v>597</v>
      </c>
      <c r="Q219" s="15">
        <v>44242</v>
      </c>
      <c r="R219" s="17"/>
      <c r="S219" s="55">
        <f t="shared" si="6"/>
        <v>2021</v>
      </c>
      <c r="V219" s="53"/>
      <c r="W219" s="53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</row>
    <row r="220" spans="1:185" ht="15">
      <c r="A220" s="67">
        <f t="shared" si="7"/>
        <v>206</v>
      </c>
      <c r="B220" s="57" t="s">
        <v>591</v>
      </c>
      <c r="C220" s="12"/>
      <c r="D220" s="19" t="s">
        <v>592</v>
      </c>
      <c r="E220" s="85" t="s">
        <v>588</v>
      </c>
      <c r="F220" s="13" t="s">
        <v>21</v>
      </c>
      <c r="G220" s="13"/>
      <c r="H220" s="13">
        <v>1989</v>
      </c>
      <c r="I220" s="19" t="s">
        <v>23</v>
      </c>
      <c r="J220" s="38">
        <v>3</v>
      </c>
      <c r="K220" s="17">
        <v>3</v>
      </c>
      <c r="L220" s="15"/>
      <c r="M220" s="35">
        <v>43181</v>
      </c>
      <c r="N220" s="38">
        <v>4</v>
      </c>
      <c r="O220" s="33">
        <v>3.33</v>
      </c>
      <c r="P220" s="35" t="s">
        <v>597</v>
      </c>
      <c r="Q220" s="15">
        <v>44277</v>
      </c>
      <c r="R220" s="17"/>
      <c r="S220" s="55">
        <f t="shared" si="6"/>
        <v>2021</v>
      </c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</row>
    <row r="221" spans="1:185" ht="15">
      <c r="A221" s="67">
        <f t="shared" si="7"/>
        <v>207</v>
      </c>
      <c r="B221" s="113" t="s">
        <v>225</v>
      </c>
      <c r="C221" s="12" t="s">
        <v>226</v>
      </c>
      <c r="D221" s="19" t="s">
        <v>227</v>
      </c>
      <c r="E221" s="85" t="s">
        <v>159</v>
      </c>
      <c r="F221" s="13" t="s">
        <v>43</v>
      </c>
      <c r="G221" s="13">
        <v>1980</v>
      </c>
      <c r="H221" s="13"/>
      <c r="I221" s="19" t="s">
        <v>44</v>
      </c>
      <c r="J221" s="38">
        <v>6</v>
      </c>
      <c r="K221" s="17">
        <v>3.99</v>
      </c>
      <c r="L221" s="20"/>
      <c r="M221" s="35">
        <v>43466</v>
      </c>
      <c r="N221" s="38">
        <v>7</v>
      </c>
      <c r="O221" s="33">
        <v>4.32</v>
      </c>
      <c r="P221" s="35" t="s">
        <v>597</v>
      </c>
      <c r="Q221" s="15">
        <v>44562</v>
      </c>
      <c r="R221" s="17"/>
      <c r="S221" s="55">
        <f t="shared" si="6"/>
        <v>2022</v>
      </c>
      <c r="T221" s="60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</row>
    <row r="222" spans="1:185" ht="15">
      <c r="A222" s="67">
        <f t="shared" si="7"/>
        <v>208</v>
      </c>
      <c r="B222" s="113" t="s">
        <v>219</v>
      </c>
      <c r="C222" s="12" t="s">
        <v>220</v>
      </c>
      <c r="D222" s="19" t="s">
        <v>221</v>
      </c>
      <c r="E222" s="85" t="s">
        <v>159</v>
      </c>
      <c r="F222" s="13" t="s">
        <v>43</v>
      </c>
      <c r="G222" s="13">
        <v>1975</v>
      </c>
      <c r="H222" s="13"/>
      <c r="I222" s="19" t="s">
        <v>44</v>
      </c>
      <c r="J222" s="38">
        <v>6</v>
      </c>
      <c r="K222" s="17">
        <v>3.99</v>
      </c>
      <c r="L222" s="20"/>
      <c r="M222" s="35">
        <v>43189</v>
      </c>
      <c r="N222" s="38">
        <v>7</v>
      </c>
      <c r="O222" s="33">
        <v>4.32</v>
      </c>
      <c r="P222" s="35" t="s">
        <v>597</v>
      </c>
      <c r="Q222" s="15">
        <v>44285</v>
      </c>
      <c r="R222" s="17"/>
      <c r="S222" s="55">
        <f t="shared" si="6"/>
        <v>2021</v>
      </c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</row>
    <row r="223" spans="1:21" s="53" customFormat="1" ht="17.25" customHeight="1">
      <c r="A223" s="67">
        <f t="shared" si="7"/>
        <v>209</v>
      </c>
      <c r="B223" s="57" t="s">
        <v>595</v>
      </c>
      <c r="C223" s="12"/>
      <c r="D223" s="19" t="s">
        <v>596</v>
      </c>
      <c r="E223" s="85" t="s">
        <v>159</v>
      </c>
      <c r="F223" s="13" t="s">
        <v>43</v>
      </c>
      <c r="G223" s="13">
        <v>1982</v>
      </c>
      <c r="H223" s="13"/>
      <c r="I223" s="19" t="s">
        <v>44</v>
      </c>
      <c r="J223" s="38">
        <v>5</v>
      </c>
      <c r="K223" s="17">
        <v>3.66</v>
      </c>
      <c r="L223" s="15"/>
      <c r="M223" s="35">
        <v>43132</v>
      </c>
      <c r="N223" s="38">
        <v>6</v>
      </c>
      <c r="O223" s="33">
        <v>3.99</v>
      </c>
      <c r="P223" s="35" t="s">
        <v>597</v>
      </c>
      <c r="Q223" s="15">
        <v>44228</v>
      </c>
      <c r="R223" s="17"/>
      <c r="S223" s="55">
        <f t="shared" si="6"/>
        <v>2021</v>
      </c>
      <c r="T223" s="55"/>
      <c r="U223" s="55"/>
    </row>
    <row r="224" spans="1:21" s="53" customFormat="1" ht="17.25" customHeight="1">
      <c r="A224" s="67">
        <f t="shared" si="7"/>
        <v>210</v>
      </c>
      <c r="B224" s="61" t="s">
        <v>593</v>
      </c>
      <c r="C224" s="62"/>
      <c r="D224" s="102" t="s">
        <v>594</v>
      </c>
      <c r="E224" s="85" t="s">
        <v>159</v>
      </c>
      <c r="F224" s="61" t="s">
        <v>43</v>
      </c>
      <c r="G224" s="61"/>
      <c r="H224" s="61">
        <v>1976</v>
      </c>
      <c r="I224" s="19" t="s">
        <v>68</v>
      </c>
      <c r="J224" s="108">
        <v>2</v>
      </c>
      <c r="K224" s="109">
        <v>6.56</v>
      </c>
      <c r="L224" s="110"/>
      <c r="M224" s="111">
        <v>43394</v>
      </c>
      <c r="N224" s="108">
        <v>3</v>
      </c>
      <c r="O224" s="112">
        <v>6.92</v>
      </c>
      <c r="P224" s="111" t="s">
        <v>597</v>
      </c>
      <c r="Q224" s="15">
        <v>44490</v>
      </c>
      <c r="R224" s="141" t="s">
        <v>824</v>
      </c>
      <c r="S224" s="55">
        <f t="shared" si="6"/>
        <v>2021</v>
      </c>
      <c r="T224" s="55"/>
      <c r="U224" s="16"/>
    </row>
    <row r="225" spans="1:21" s="53" customFormat="1" ht="17.25" customHeight="1">
      <c r="A225" s="67">
        <f t="shared" si="7"/>
        <v>211</v>
      </c>
      <c r="B225" s="56" t="s">
        <v>198</v>
      </c>
      <c r="C225" s="30" t="s">
        <v>199</v>
      </c>
      <c r="D225" s="100" t="s">
        <v>200</v>
      </c>
      <c r="E225" s="85" t="s">
        <v>159</v>
      </c>
      <c r="F225" s="64"/>
      <c r="G225" s="64"/>
      <c r="H225" s="64"/>
      <c r="I225" s="19" t="s">
        <v>23</v>
      </c>
      <c r="J225" s="38">
        <v>1</v>
      </c>
      <c r="K225" s="17">
        <v>2.34</v>
      </c>
      <c r="L225" s="38"/>
      <c r="M225" s="35">
        <v>43405</v>
      </c>
      <c r="N225" s="38">
        <v>2</v>
      </c>
      <c r="O225" s="33">
        <v>2.67</v>
      </c>
      <c r="P225" s="27" t="s">
        <v>597</v>
      </c>
      <c r="Q225" s="15">
        <v>44501</v>
      </c>
      <c r="R225" s="17"/>
      <c r="S225" s="55">
        <f t="shared" si="6"/>
        <v>2021</v>
      </c>
      <c r="T225" s="55"/>
      <c r="U225" s="16"/>
    </row>
    <row r="226" spans="1:19" s="40" customFormat="1" ht="17.25" customHeight="1">
      <c r="A226" s="67">
        <f>A225+1</f>
        <v>212</v>
      </c>
      <c r="B226" s="56" t="s">
        <v>678</v>
      </c>
      <c r="C226" s="30" t="s">
        <v>679</v>
      </c>
      <c r="D226" s="100" t="s">
        <v>680</v>
      </c>
      <c r="E226" s="100" t="s">
        <v>90</v>
      </c>
      <c r="F226" s="24"/>
      <c r="G226" s="24"/>
      <c r="H226" s="94">
        <v>1988</v>
      </c>
      <c r="I226" s="19" t="s">
        <v>44</v>
      </c>
      <c r="J226" s="25" t="s">
        <v>598</v>
      </c>
      <c r="K226" s="54">
        <v>2.67</v>
      </c>
      <c r="L226" s="25"/>
      <c r="M226" s="28">
        <v>42128</v>
      </c>
      <c r="N226" s="25">
        <v>3</v>
      </c>
      <c r="O226" s="26">
        <v>3</v>
      </c>
      <c r="P226" s="28" t="s">
        <v>597</v>
      </c>
      <c r="Q226" s="42">
        <v>43224</v>
      </c>
      <c r="R226" s="17"/>
      <c r="S226" s="55">
        <f t="shared" si="6"/>
        <v>2018</v>
      </c>
    </row>
    <row r="227" spans="1:19" ht="14.25">
      <c r="A227" s="156"/>
      <c r="B227" s="56" t="s">
        <v>678</v>
      </c>
      <c r="C227" s="30" t="s">
        <v>679</v>
      </c>
      <c r="D227" s="100" t="s">
        <v>680</v>
      </c>
      <c r="E227" s="100" t="s">
        <v>90</v>
      </c>
      <c r="F227" s="24"/>
      <c r="G227" s="24"/>
      <c r="H227" s="94">
        <v>1988</v>
      </c>
      <c r="I227" s="19" t="s">
        <v>44</v>
      </c>
      <c r="J227" s="38">
        <v>3</v>
      </c>
      <c r="K227" s="17">
        <v>3</v>
      </c>
      <c r="L227" s="103" t="s">
        <v>597</v>
      </c>
      <c r="M227" s="35">
        <v>43224</v>
      </c>
      <c r="N227" s="38">
        <v>4</v>
      </c>
      <c r="O227" s="33">
        <v>3.33</v>
      </c>
      <c r="P227" s="32" t="s">
        <v>597</v>
      </c>
      <c r="Q227" s="15">
        <v>44320</v>
      </c>
      <c r="R227" s="17"/>
      <c r="S227" s="55">
        <f t="shared" si="6"/>
        <v>2021</v>
      </c>
    </row>
    <row r="228" spans="1:18" ht="11.25" customHeight="1">
      <c r="A228" s="157"/>
      <c r="B228" s="88"/>
      <c r="C228" s="50"/>
      <c r="D228" s="89"/>
      <c r="E228" s="50"/>
      <c r="F228" s="89"/>
      <c r="G228" s="89"/>
      <c r="H228" s="96"/>
      <c r="I228" s="91"/>
      <c r="M228" s="158"/>
      <c r="R228" s="90"/>
    </row>
    <row r="229" spans="1:16" s="1" customFormat="1" ht="13.5">
      <c r="A229" s="86" t="s">
        <v>740</v>
      </c>
      <c r="B229" s="7"/>
      <c r="D229" s="7"/>
      <c r="G229" s="7"/>
      <c r="H229" s="7"/>
      <c r="I229" s="71"/>
      <c r="J229" s="87"/>
      <c r="K229" s="2"/>
      <c r="L229" s="116"/>
      <c r="M229" s="73"/>
      <c r="N229" s="116"/>
      <c r="O229" s="73"/>
      <c r="P229" s="73"/>
    </row>
    <row r="230" spans="1:18" s="7" customFormat="1" ht="17.25" customHeight="1">
      <c r="A230" s="66">
        <v>1</v>
      </c>
      <c r="B230" s="13" t="s">
        <v>170</v>
      </c>
      <c r="C230" s="13" t="s">
        <v>677</v>
      </c>
      <c r="D230" s="13" t="s">
        <v>172</v>
      </c>
      <c r="E230" s="19" t="s">
        <v>20</v>
      </c>
      <c r="F230" s="13" t="s">
        <v>21</v>
      </c>
      <c r="G230" s="13"/>
      <c r="H230" s="13">
        <v>1966</v>
      </c>
      <c r="I230" s="19" t="s">
        <v>22</v>
      </c>
      <c r="J230" s="38">
        <v>12</v>
      </c>
      <c r="K230" s="17">
        <v>3.48</v>
      </c>
      <c r="L230" s="20">
        <v>0.14</v>
      </c>
      <c r="M230" s="35">
        <v>44197</v>
      </c>
      <c r="N230" s="38">
        <v>12</v>
      </c>
      <c r="O230" s="33">
        <v>3.48</v>
      </c>
      <c r="P230" s="34">
        <f aca="true" t="shared" si="8" ref="P230:P235">$L230+1%</f>
        <v>0.15000000000000002</v>
      </c>
      <c r="Q230" s="14">
        <f aca="true" t="shared" si="9" ref="Q230:Q235">DATE(YEAR($M230)+1,MONTH($M230),DAY($M230))</f>
        <v>44562</v>
      </c>
      <c r="R230" s="63"/>
    </row>
    <row r="231" spans="1:18" s="7" customFormat="1" ht="17.25" customHeight="1">
      <c r="A231" s="66">
        <f>A230+1</f>
        <v>2</v>
      </c>
      <c r="B231" s="13" t="s">
        <v>606</v>
      </c>
      <c r="C231" s="13" t="s">
        <v>602</v>
      </c>
      <c r="D231" s="13" t="s">
        <v>607</v>
      </c>
      <c r="E231" s="19" t="s">
        <v>45</v>
      </c>
      <c r="F231" s="13" t="s">
        <v>43</v>
      </c>
      <c r="G231" s="13">
        <v>1958</v>
      </c>
      <c r="H231" s="13"/>
      <c r="I231" s="19" t="s">
        <v>46</v>
      </c>
      <c r="J231" s="38">
        <v>8</v>
      </c>
      <c r="K231" s="17">
        <v>6.78</v>
      </c>
      <c r="L231" s="20">
        <v>0.05</v>
      </c>
      <c r="M231" s="35">
        <v>44013</v>
      </c>
      <c r="N231" s="38">
        <v>8</v>
      </c>
      <c r="O231" s="33">
        <v>6.78</v>
      </c>
      <c r="P231" s="34">
        <f t="shared" si="8"/>
        <v>0.060000000000000005</v>
      </c>
      <c r="Q231" s="14">
        <f t="shared" si="9"/>
        <v>44378</v>
      </c>
      <c r="R231" s="63"/>
    </row>
    <row r="232" spans="1:18" s="7" customFormat="1" ht="17.25" customHeight="1">
      <c r="A232" s="66">
        <f>A231+1</f>
        <v>3</v>
      </c>
      <c r="B232" s="13" t="s">
        <v>176</v>
      </c>
      <c r="C232" s="13" t="s">
        <v>171</v>
      </c>
      <c r="D232" s="13" t="s">
        <v>178</v>
      </c>
      <c r="E232" s="19" t="s">
        <v>45</v>
      </c>
      <c r="F232" s="13" t="s">
        <v>43</v>
      </c>
      <c r="G232" s="13">
        <v>1966</v>
      </c>
      <c r="H232" s="13"/>
      <c r="I232" s="19" t="s">
        <v>57</v>
      </c>
      <c r="J232" s="38">
        <v>9</v>
      </c>
      <c r="K232" s="17">
        <v>4.98</v>
      </c>
      <c r="L232" s="20">
        <v>0.06999999999999999</v>
      </c>
      <c r="M232" s="35">
        <v>44044</v>
      </c>
      <c r="N232" s="38">
        <v>9</v>
      </c>
      <c r="O232" s="33">
        <v>4.98</v>
      </c>
      <c r="P232" s="34">
        <f t="shared" si="8"/>
        <v>0.07999999999999999</v>
      </c>
      <c r="Q232" s="14">
        <f t="shared" si="9"/>
        <v>44409</v>
      </c>
      <c r="R232" s="63"/>
    </row>
    <row r="233" spans="1:18" s="68" customFormat="1" ht="14.25">
      <c r="A233" s="66">
        <f aca="true" t="shared" si="10" ref="A233:A242">A232+1</f>
        <v>4</v>
      </c>
      <c r="B233" s="13" t="s">
        <v>179</v>
      </c>
      <c r="C233" s="13" t="s">
        <v>603</v>
      </c>
      <c r="D233" s="13" t="s">
        <v>180</v>
      </c>
      <c r="E233" s="19" t="s">
        <v>45</v>
      </c>
      <c r="F233" s="13" t="s">
        <v>43</v>
      </c>
      <c r="G233" s="13">
        <v>1963</v>
      </c>
      <c r="H233" s="13"/>
      <c r="I233" s="19" t="s">
        <v>44</v>
      </c>
      <c r="J233" s="38">
        <v>9</v>
      </c>
      <c r="K233" s="17">
        <v>4.98</v>
      </c>
      <c r="L233" s="20">
        <v>0.060000000000000005</v>
      </c>
      <c r="M233" s="35">
        <v>44013</v>
      </c>
      <c r="N233" s="38">
        <v>9</v>
      </c>
      <c r="O233" s="33">
        <v>4.98</v>
      </c>
      <c r="P233" s="34">
        <f t="shared" si="8"/>
        <v>0.07</v>
      </c>
      <c r="Q233" s="14">
        <f t="shared" si="9"/>
        <v>44378</v>
      </c>
      <c r="R233" s="63"/>
    </row>
    <row r="234" spans="1:18" s="68" customFormat="1" ht="14.25">
      <c r="A234" s="66">
        <f t="shared" si="10"/>
        <v>5</v>
      </c>
      <c r="B234" s="13" t="s">
        <v>173</v>
      </c>
      <c r="C234" s="13" t="s">
        <v>177</v>
      </c>
      <c r="D234" s="13" t="s">
        <v>175</v>
      </c>
      <c r="E234" s="19" t="s">
        <v>45</v>
      </c>
      <c r="F234" s="13" t="s">
        <v>43</v>
      </c>
      <c r="G234" s="13">
        <v>1964</v>
      </c>
      <c r="H234" s="13"/>
      <c r="I234" s="19" t="s">
        <v>44</v>
      </c>
      <c r="J234" s="38">
        <v>9</v>
      </c>
      <c r="K234" s="17">
        <v>4.98</v>
      </c>
      <c r="L234" s="20">
        <v>0.11</v>
      </c>
      <c r="M234" s="35">
        <v>43831</v>
      </c>
      <c r="N234" s="38">
        <v>9</v>
      </c>
      <c r="O234" s="33">
        <v>4.98</v>
      </c>
      <c r="P234" s="34">
        <f t="shared" si="8"/>
        <v>0.12</v>
      </c>
      <c r="Q234" s="14">
        <f t="shared" si="9"/>
        <v>44197</v>
      </c>
      <c r="R234" s="63"/>
    </row>
    <row r="235" spans="1:18" s="68" customFormat="1" ht="14.25">
      <c r="A235" s="66">
        <f t="shared" si="10"/>
        <v>6</v>
      </c>
      <c r="B235" s="13" t="s">
        <v>638</v>
      </c>
      <c r="C235" s="13" t="s">
        <v>174</v>
      </c>
      <c r="D235" s="13" t="s">
        <v>639</v>
      </c>
      <c r="E235" s="19" t="s">
        <v>84</v>
      </c>
      <c r="F235" s="13" t="s">
        <v>43</v>
      </c>
      <c r="G235" s="13">
        <v>1963</v>
      </c>
      <c r="H235" s="13"/>
      <c r="I235" s="19" t="s">
        <v>44</v>
      </c>
      <c r="J235" s="38">
        <v>9</v>
      </c>
      <c r="K235" s="17">
        <v>4.98</v>
      </c>
      <c r="L235" s="20">
        <v>0.05</v>
      </c>
      <c r="M235" s="35">
        <v>44166</v>
      </c>
      <c r="N235" s="38">
        <v>9</v>
      </c>
      <c r="O235" s="33">
        <v>4.98</v>
      </c>
      <c r="P235" s="34">
        <f t="shared" si="8"/>
        <v>0.060000000000000005</v>
      </c>
      <c r="Q235" s="14">
        <f t="shared" si="9"/>
        <v>44531</v>
      </c>
      <c r="R235" s="13"/>
    </row>
    <row r="236" spans="1:18" s="68" customFormat="1" ht="14.25">
      <c r="A236" s="66">
        <f t="shared" si="10"/>
        <v>7</v>
      </c>
      <c r="B236" s="113" t="s">
        <v>351</v>
      </c>
      <c r="C236" s="12" t="s">
        <v>352</v>
      </c>
      <c r="D236" s="13" t="s">
        <v>353</v>
      </c>
      <c r="E236" s="85" t="s">
        <v>84</v>
      </c>
      <c r="F236" s="13" t="s">
        <v>43</v>
      </c>
      <c r="G236" s="13"/>
      <c r="H236" s="13">
        <v>1968</v>
      </c>
      <c r="I236" s="19" t="s">
        <v>44</v>
      </c>
      <c r="J236" s="38">
        <v>9</v>
      </c>
      <c r="K236" s="17">
        <v>4.98</v>
      </c>
      <c r="L236" s="20"/>
      <c r="M236" s="35">
        <v>43191</v>
      </c>
      <c r="N236" s="38">
        <v>9</v>
      </c>
      <c r="O236" s="33">
        <v>4.98</v>
      </c>
      <c r="P236" s="34">
        <v>0.05</v>
      </c>
      <c r="Q236" s="14">
        <f>DATE(YEAR($M236)+3,MONTH($M236),DAY($M236))</f>
        <v>44287</v>
      </c>
      <c r="R236" s="58"/>
    </row>
    <row r="237" spans="1:18" s="68" customFormat="1" ht="14.25">
      <c r="A237" s="66">
        <f t="shared" si="10"/>
        <v>8</v>
      </c>
      <c r="B237" s="13" t="s">
        <v>661</v>
      </c>
      <c r="C237" s="13" t="s">
        <v>181</v>
      </c>
      <c r="D237" s="13" t="s">
        <v>662</v>
      </c>
      <c r="E237" s="19" t="s">
        <v>86</v>
      </c>
      <c r="F237" s="13" t="s">
        <v>43</v>
      </c>
      <c r="G237" s="13">
        <v>1968</v>
      </c>
      <c r="H237" s="13"/>
      <c r="I237" s="19" t="s">
        <v>44</v>
      </c>
      <c r="J237" s="38">
        <v>9</v>
      </c>
      <c r="K237" s="17">
        <v>4.98</v>
      </c>
      <c r="L237" s="20">
        <v>0.05</v>
      </c>
      <c r="M237" s="35">
        <v>44013</v>
      </c>
      <c r="N237" s="38">
        <v>9</v>
      </c>
      <c r="O237" s="33">
        <v>4.98</v>
      </c>
      <c r="P237" s="34">
        <f>$L237+1%</f>
        <v>0.060000000000000005</v>
      </c>
      <c r="Q237" s="14">
        <f>DATE(YEAR($M237)+1,MONTH($M237),DAY($M237))</f>
        <v>44378</v>
      </c>
      <c r="R237" s="13"/>
    </row>
    <row r="238" spans="1:18" s="68" customFormat="1" ht="14.25">
      <c r="A238" s="66">
        <f t="shared" si="10"/>
        <v>9</v>
      </c>
      <c r="B238" s="113" t="s">
        <v>498</v>
      </c>
      <c r="C238" s="12" t="s">
        <v>499</v>
      </c>
      <c r="D238" s="13" t="s">
        <v>500</v>
      </c>
      <c r="E238" s="85" t="s">
        <v>111</v>
      </c>
      <c r="F238" s="13" t="s">
        <v>43</v>
      </c>
      <c r="G238" s="13">
        <v>1974</v>
      </c>
      <c r="H238" s="13"/>
      <c r="I238" s="19" t="s">
        <v>44</v>
      </c>
      <c r="J238" s="38">
        <v>9</v>
      </c>
      <c r="K238" s="17">
        <v>4.98</v>
      </c>
      <c r="L238" s="20"/>
      <c r="M238" s="35">
        <v>43132</v>
      </c>
      <c r="N238" s="38">
        <v>9</v>
      </c>
      <c r="O238" s="33">
        <v>4.98</v>
      </c>
      <c r="P238" s="34">
        <v>0.05</v>
      </c>
      <c r="Q238" s="14">
        <f>DATE(YEAR($M238)+3,MONTH($M238),DAY($M238))</f>
        <v>44228</v>
      </c>
      <c r="R238" s="58"/>
    </row>
    <row r="239" spans="1:18" s="68" customFormat="1" ht="14.25">
      <c r="A239" s="66">
        <f t="shared" si="10"/>
        <v>10</v>
      </c>
      <c r="B239" s="13" t="s">
        <v>183</v>
      </c>
      <c r="C239" s="13" t="s">
        <v>184</v>
      </c>
      <c r="D239" s="13" t="s">
        <v>185</v>
      </c>
      <c r="E239" s="19" t="s">
        <v>119</v>
      </c>
      <c r="F239" s="13" t="s">
        <v>21</v>
      </c>
      <c r="G239" s="13">
        <v>1963</v>
      </c>
      <c r="H239" s="13"/>
      <c r="I239" s="19" t="s">
        <v>126</v>
      </c>
      <c r="J239" s="38">
        <v>12</v>
      </c>
      <c r="K239" s="17">
        <v>4.03</v>
      </c>
      <c r="L239" s="20">
        <v>0.18000000000000002</v>
      </c>
      <c r="M239" s="35">
        <v>44197</v>
      </c>
      <c r="N239" s="38">
        <v>12</v>
      </c>
      <c r="O239" s="33">
        <v>4.03</v>
      </c>
      <c r="P239" s="34">
        <f>$L239+1%</f>
        <v>0.19000000000000003</v>
      </c>
      <c r="Q239" s="14">
        <f>DATE(YEAR($M239)+1,MONTH($M239),DAY($M239))</f>
        <v>44562</v>
      </c>
      <c r="R239" s="13"/>
    </row>
    <row r="240" spans="1:176" ht="15">
      <c r="A240" s="66">
        <f t="shared" si="10"/>
        <v>11</v>
      </c>
      <c r="B240" s="57" t="s">
        <v>548</v>
      </c>
      <c r="C240" s="58"/>
      <c r="D240" s="13" t="s">
        <v>549</v>
      </c>
      <c r="E240" s="85" t="s">
        <v>550</v>
      </c>
      <c r="F240" s="13" t="s">
        <v>43</v>
      </c>
      <c r="G240" s="13">
        <v>1971</v>
      </c>
      <c r="H240" s="13"/>
      <c r="I240" s="19" t="s">
        <v>44</v>
      </c>
      <c r="J240" s="38">
        <v>9</v>
      </c>
      <c r="K240" s="17">
        <v>4.98</v>
      </c>
      <c r="L240" s="103"/>
      <c r="M240" s="35">
        <v>43466</v>
      </c>
      <c r="N240" s="38">
        <v>9</v>
      </c>
      <c r="O240" s="33">
        <v>4.98</v>
      </c>
      <c r="P240" s="34">
        <v>0.05</v>
      </c>
      <c r="Q240" s="14">
        <f>DATE(YEAR($M240)+3,MONTH($M240),DAY($M240))</f>
        <v>44562</v>
      </c>
      <c r="R240" s="58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</row>
    <row r="241" spans="1:176" ht="15">
      <c r="A241" s="66">
        <f t="shared" si="10"/>
        <v>12</v>
      </c>
      <c r="B241" s="13" t="s">
        <v>186</v>
      </c>
      <c r="C241" s="13" t="s">
        <v>187</v>
      </c>
      <c r="D241" s="13" t="s">
        <v>188</v>
      </c>
      <c r="E241" s="19" t="s">
        <v>148</v>
      </c>
      <c r="F241" s="13" t="s">
        <v>21</v>
      </c>
      <c r="G241" s="13">
        <v>1966</v>
      </c>
      <c r="H241" s="13"/>
      <c r="I241" s="19" t="s">
        <v>189</v>
      </c>
      <c r="J241" s="38">
        <v>10</v>
      </c>
      <c r="K241" s="17">
        <v>4.89</v>
      </c>
      <c r="L241" s="20">
        <v>0.09999999999999999</v>
      </c>
      <c r="M241" s="35">
        <v>44197</v>
      </c>
      <c r="N241" s="38">
        <v>10</v>
      </c>
      <c r="O241" s="33">
        <v>4.89</v>
      </c>
      <c r="P241" s="34">
        <f>$L241+1%</f>
        <v>0.10999999999999999</v>
      </c>
      <c r="Q241" s="14">
        <f>DATE(YEAR($M241)+1,MONTH($M241),DAY($M241))</f>
        <v>44562</v>
      </c>
      <c r="R241" s="63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</row>
    <row r="242" spans="1:176" ht="15">
      <c r="A242" s="66">
        <f t="shared" si="10"/>
        <v>13</v>
      </c>
      <c r="B242" s="24" t="s">
        <v>190</v>
      </c>
      <c r="C242" s="24" t="s">
        <v>191</v>
      </c>
      <c r="D242" s="24" t="s">
        <v>192</v>
      </c>
      <c r="E242" s="100" t="s">
        <v>159</v>
      </c>
      <c r="F242" s="13" t="s">
        <v>43</v>
      </c>
      <c r="G242" s="24"/>
      <c r="H242" s="24"/>
      <c r="I242" s="19" t="s">
        <v>44</v>
      </c>
      <c r="J242" s="38">
        <v>9</v>
      </c>
      <c r="K242" s="17">
        <v>4.98</v>
      </c>
      <c r="L242" s="20">
        <v>0.15000000000000002</v>
      </c>
      <c r="M242" s="35">
        <v>44166</v>
      </c>
      <c r="N242" s="38">
        <v>9</v>
      </c>
      <c r="O242" s="33">
        <v>4.98</v>
      </c>
      <c r="P242" s="34">
        <f>$L242+1%</f>
        <v>0.16000000000000003</v>
      </c>
      <c r="Q242" s="14">
        <f>DATE(YEAR($M242)+1,MONTH($M242),DAY($M242))</f>
        <v>44531</v>
      </c>
      <c r="R242" s="69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</row>
    <row r="243" spans="1:176" ht="15">
      <c r="A243" s="133"/>
      <c r="B243" s="89"/>
      <c r="C243" s="89"/>
      <c r="D243" s="89"/>
      <c r="E243" s="134"/>
      <c r="F243" s="43"/>
      <c r="G243" s="89"/>
      <c r="H243" s="89"/>
      <c r="I243" s="91"/>
      <c r="J243" s="51"/>
      <c r="K243" s="90"/>
      <c r="L243" s="135"/>
      <c r="M243" s="136"/>
      <c r="N243" s="51"/>
      <c r="O243" s="137"/>
      <c r="P243" s="138"/>
      <c r="Q243" s="44"/>
      <c r="R243" s="139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</row>
    <row r="244" ht="14.25">
      <c r="A244" s="86" t="s">
        <v>823</v>
      </c>
    </row>
    <row r="245" spans="1:18" s="125" customFormat="1" ht="13.5">
      <c r="A245" s="121">
        <v>1</v>
      </c>
      <c r="B245" s="115" t="s">
        <v>748</v>
      </c>
      <c r="C245" s="12" t="s">
        <v>749</v>
      </c>
      <c r="D245" s="13" t="s">
        <v>750</v>
      </c>
      <c r="E245" s="104" t="s">
        <v>45</v>
      </c>
      <c r="F245" s="19" t="s">
        <v>43</v>
      </c>
      <c r="G245" s="13">
        <v>1977</v>
      </c>
      <c r="H245" s="13"/>
      <c r="I245" s="104" t="s">
        <v>44</v>
      </c>
      <c r="J245" s="38">
        <v>6</v>
      </c>
      <c r="K245" s="17">
        <v>3.99</v>
      </c>
      <c r="L245" s="20"/>
      <c r="M245" s="15">
        <v>43435</v>
      </c>
      <c r="N245" s="21">
        <v>7</v>
      </c>
      <c r="O245" s="17">
        <v>4.32</v>
      </c>
      <c r="P245" s="15" t="s">
        <v>597</v>
      </c>
      <c r="Q245" s="15">
        <v>44256</v>
      </c>
      <c r="R245" s="115"/>
    </row>
    <row r="246" spans="1:18" s="125" customFormat="1" ht="15">
      <c r="A246" s="121">
        <f aca="true" t="shared" si="11" ref="A246:A289">A245+1</f>
        <v>2</v>
      </c>
      <c r="B246" s="36" t="s">
        <v>53</v>
      </c>
      <c r="C246" s="23" t="s">
        <v>54</v>
      </c>
      <c r="D246" s="24" t="s">
        <v>55</v>
      </c>
      <c r="E246" s="104" t="s">
        <v>45</v>
      </c>
      <c r="F246" s="23"/>
      <c r="G246" s="94">
        <v>1987</v>
      </c>
      <c r="H246" s="41"/>
      <c r="I246" s="104" t="s">
        <v>44</v>
      </c>
      <c r="J246" s="25" t="s">
        <v>601</v>
      </c>
      <c r="K246" s="25">
        <v>3.33</v>
      </c>
      <c r="L246" s="25"/>
      <c r="M246" s="42">
        <v>43739</v>
      </c>
      <c r="N246" s="38">
        <v>5</v>
      </c>
      <c r="O246" s="17">
        <v>3.66</v>
      </c>
      <c r="P246" s="42"/>
      <c r="Q246" s="42">
        <v>44562</v>
      </c>
      <c r="R246" s="115"/>
    </row>
    <row r="247" spans="1:18" s="125" customFormat="1" ht="15">
      <c r="A247" s="121">
        <f t="shared" si="11"/>
        <v>3</v>
      </c>
      <c r="B247" s="36" t="s">
        <v>47</v>
      </c>
      <c r="C247" s="23" t="s">
        <v>48</v>
      </c>
      <c r="D247" s="24" t="s">
        <v>49</v>
      </c>
      <c r="E247" s="104" t="s">
        <v>45</v>
      </c>
      <c r="F247" s="23"/>
      <c r="G247" s="94">
        <v>1981</v>
      </c>
      <c r="H247" s="41"/>
      <c r="I247" s="104" t="s">
        <v>44</v>
      </c>
      <c r="J247" s="25" t="s">
        <v>600</v>
      </c>
      <c r="K247" s="25">
        <v>3.99</v>
      </c>
      <c r="L247" s="25"/>
      <c r="M247" s="42">
        <v>43556</v>
      </c>
      <c r="N247" s="21">
        <v>7</v>
      </c>
      <c r="O247" s="17">
        <v>4.32</v>
      </c>
      <c r="P247" s="15" t="s">
        <v>597</v>
      </c>
      <c r="Q247" s="15">
        <v>44470</v>
      </c>
      <c r="R247" s="115"/>
    </row>
    <row r="248" spans="1:20" s="175" customFormat="1" ht="19.5" customHeight="1">
      <c r="A248" s="166">
        <f t="shared" si="11"/>
        <v>4</v>
      </c>
      <c r="B248" s="167" t="s">
        <v>768</v>
      </c>
      <c r="C248" s="168" t="s">
        <v>769</v>
      </c>
      <c r="D248" s="169" t="s">
        <v>770</v>
      </c>
      <c r="E248" s="170" t="s">
        <v>45</v>
      </c>
      <c r="F248" s="168"/>
      <c r="G248" s="169"/>
      <c r="H248" s="169"/>
      <c r="I248" s="170" t="s">
        <v>68</v>
      </c>
      <c r="J248" s="171">
        <v>1</v>
      </c>
      <c r="K248" s="172">
        <v>6.2</v>
      </c>
      <c r="L248" s="173"/>
      <c r="M248" s="173">
        <v>43290</v>
      </c>
      <c r="N248" s="171">
        <v>2</v>
      </c>
      <c r="O248" s="171">
        <v>6.56</v>
      </c>
      <c r="P248" s="171"/>
      <c r="Q248" s="173">
        <v>44205</v>
      </c>
      <c r="R248" s="174" t="s">
        <v>832</v>
      </c>
      <c r="T248" s="176"/>
    </row>
    <row r="249" spans="1:20" s="125" customFormat="1" ht="19.5" customHeight="1">
      <c r="A249" s="121">
        <f t="shared" si="11"/>
        <v>5</v>
      </c>
      <c r="B249" s="36" t="s">
        <v>765</v>
      </c>
      <c r="C249" s="30" t="s">
        <v>766</v>
      </c>
      <c r="D249" s="24" t="s">
        <v>767</v>
      </c>
      <c r="E249" s="104" t="s">
        <v>45</v>
      </c>
      <c r="F249" s="12"/>
      <c r="G249" s="13"/>
      <c r="H249" s="13"/>
      <c r="I249" s="104" t="s">
        <v>52</v>
      </c>
      <c r="J249" s="38">
        <v>2</v>
      </c>
      <c r="K249" s="17">
        <v>2.67</v>
      </c>
      <c r="L249" s="15"/>
      <c r="M249" s="15">
        <v>43347</v>
      </c>
      <c r="N249" s="38">
        <v>3</v>
      </c>
      <c r="O249" s="17">
        <v>3</v>
      </c>
      <c r="P249" s="38"/>
      <c r="Q249" s="15">
        <v>44259</v>
      </c>
      <c r="R249" s="115"/>
      <c r="T249" s="126"/>
    </row>
    <row r="250" spans="1:20" s="125" customFormat="1" ht="15">
      <c r="A250" s="121">
        <f t="shared" si="11"/>
        <v>6</v>
      </c>
      <c r="B250" s="36" t="s">
        <v>751</v>
      </c>
      <c r="C250" s="30" t="s">
        <v>112</v>
      </c>
      <c r="D250" s="24" t="s">
        <v>752</v>
      </c>
      <c r="E250" s="104" t="s">
        <v>56</v>
      </c>
      <c r="F250" s="12"/>
      <c r="G250" s="13"/>
      <c r="H250" s="13"/>
      <c r="I250" s="104" t="s">
        <v>44</v>
      </c>
      <c r="J250" s="38">
        <v>3</v>
      </c>
      <c r="K250" s="17">
        <v>3</v>
      </c>
      <c r="L250" s="38"/>
      <c r="M250" s="15">
        <v>43405</v>
      </c>
      <c r="N250" s="38">
        <v>4</v>
      </c>
      <c r="O250" s="38">
        <v>3.33</v>
      </c>
      <c r="P250" s="38"/>
      <c r="Q250" s="15">
        <v>44228</v>
      </c>
      <c r="R250" s="115"/>
      <c r="T250" s="40"/>
    </row>
    <row r="251" spans="1:20" s="126" customFormat="1" ht="19.5" customHeight="1">
      <c r="A251" s="121">
        <f t="shared" si="11"/>
        <v>7</v>
      </c>
      <c r="B251" s="115" t="s">
        <v>771</v>
      </c>
      <c r="C251" s="12" t="s">
        <v>772</v>
      </c>
      <c r="D251" s="13" t="s">
        <v>773</v>
      </c>
      <c r="E251" s="104" t="s">
        <v>58</v>
      </c>
      <c r="F251" s="19" t="s">
        <v>43</v>
      </c>
      <c r="G251" s="13"/>
      <c r="H251" s="13">
        <v>1986</v>
      </c>
      <c r="I251" s="104" t="s">
        <v>44</v>
      </c>
      <c r="J251" s="38">
        <v>4</v>
      </c>
      <c r="K251" s="17">
        <v>3.33</v>
      </c>
      <c r="L251" s="20"/>
      <c r="M251" s="15">
        <v>43405</v>
      </c>
      <c r="N251" s="129">
        <v>5</v>
      </c>
      <c r="O251" s="17">
        <v>3.66</v>
      </c>
      <c r="P251" s="15" t="s">
        <v>597</v>
      </c>
      <c r="Q251" s="15">
        <v>44317</v>
      </c>
      <c r="R251" s="142"/>
      <c r="T251" s="1"/>
    </row>
    <row r="252" spans="1:18" s="40" customFormat="1" ht="19.5" customHeight="1">
      <c r="A252" s="121">
        <f t="shared" si="11"/>
        <v>8</v>
      </c>
      <c r="B252" s="36" t="s">
        <v>774</v>
      </c>
      <c r="C252" s="30" t="s">
        <v>775</v>
      </c>
      <c r="D252" s="24" t="s">
        <v>776</v>
      </c>
      <c r="E252" s="104" t="s">
        <v>58</v>
      </c>
      <c r="F252" s="12"/>
      <c r="G252" s="13"/>
      <c r="H252" s="13"/>
      <c r="I252" s="104" t="s">
        <v>44</v>
      </c>
      <c r="J252" s="38">
        <v>3</v>
      </c>
      <c r="K252" s="17">
        <v>3</v>
      </c>
      <c r="L252" s="38"/>
      <c r="M252" s="15">
        <v>43405</v>
      </c>
      <c r="N252" s="129">
        <v>4</v>
      </c>
      <c r="O252" s="17">
        <v>3.33</v>
      </c>
      <c r="P252" s="38"/>
      <c r="Q252" s="15">
        <v>44317</v>
      </c>
      <c r="R252" s="45"/>
    </row>
    <row r="253" spans="1:18" s="1" customFormat="1" ht="19.5" customHeight="1">
      <c r="A253" s="121">
        <f t="shared" si="11"/>
        <v>9</v>
      </c>
      <c r="B253" s="36" t="s">
        <v>69</v>
      </c>
      <c r="C253" s="23" t="s">
        <v>70</v>
      </c>
      <c r="D253" s="24" t="s">
        <v>780</v>
      </c>
      <c r="E253" s="104" t="s">
        <v>67</v>
      </c>
      <c r="F253" s="23"/>
      <c r="G253" s="24"/>
      <c r="H253" s="94">
        <v>1977</v>
      </c>
      <c r="I253" s="104" t="s">
        <v>44</v>
      </c>
      <c r="J253" s="25" t="s">
        <v>600</v>
      </c>
      <c r="K253" s="25">
        <v>3.99</v>
      </c>
      <c r="L253" s="25"/>
      <c r="M253" s="42">
        <v>43571</v>
      </c>
      <c r="N253" s="25">
        <v>7</v>
      </c>
      <c r="O253" s="128">
        <v>4.32</v>
      </c>
      <c r="P253" s="42"/>
      <c r="Q253" s="42">
        <v>44485</v>
      </c>
      <c r="R253" s="12"/>
    </row>
    <row r="254" spans="1:20" s="1" customFormat="1" ht="19.5" customHeight="1">
      <c r="A254" s="121">
        <f t="shared" si="11"/>
        <v>10</v>
      </c>
      <c r="B254" s="36" t="s">
        <v>777</v>
      </c>
      <c r="C254" s="23" t="s">
        <v>778</v>
      </c>
      <c r="D254" s="24" t="s">
        <v>779</v>
      </c>
      <c r="E254" s="104" t="s">
        <v>67</v>
      </c>
      <c r="F254" s="23"/>
      <c r="G254" s="94">
        <v>1980</v>
      </c>
      <c r="H254" s="41"/>
      <c r="I254" s="104" t="s">
        <v>59</v>
      </c>
      <c r="J254" s="25" t="s">
        <v>601</v>
      </c>
      <c r="K254" s="25">
        <v>3.33</v>
      </c>
      <c r="L254" s="25"/>
      <c r="M254" s="42">
        <v>43647</v>
      </c>
      <c r="N254" s="129">
        <v>5</v>
      </c>
      <c r="O254" s="17">
        <v>3.66</v>
      </c>
      <c r="P254" s="42"/>
      <c r="Q254" s="42">
        <v>44562</v>
      </c>
      <c r="R254" s="12"/>
      <c r="T254" s="40"/>
    </row>
    <row r="255" spans="1:18" s="40" customFormat="1" ht="19.5" customHeight="1">
      <c r="A255" s="121">
        <f t="shared" si="11"/>
        <v>11</v>
      </c>
      <c r="B255" s="36" t="s">
        <v>71</v>
      </c>
      <c r="C255" s="23" t="s">
        <v>72</v>
      </c>
      <c r="D255" s="24" t="s">
        <v>73</v>
      </c>
      <c r="E255" s="104" t="s">
        <v>67</v>
      </c>
      <c r="F255" s="23"/>
      <c r="G255" s="94">
        <v>1984</v>
      </c>
      <c r="H255" s="41"/>
      <c r="I255" s="104" t="s">
        <v>23</v>
      </c>
      <c r="J255" s="25" t="s">
        <v>601</v>
      </c>
      <c r="K255" s="25">
        <v>3.33</v>
      </c>
      <c r="L255" s="25"/>
      <c r="M255" s="42">
        <v>43597</v>
      </c>
      <c r="N255" s="129">
        <v>5</v>
      </c>
      <c r="O255" s="17">
        <v>3.66</v>
      </c>
      <c r="P255" s="42"/>
      <c r="Q255" s="42">
        <v>44512</v>
      </c>
      <c r="R255" s="45"/>
    </row>
    <row r="256" spans="1:20" s="40" customFormat="1" ht="15">
      <c r="A256" s="121">
        <f t="shared" si="11"/>
        <v>12</v>
      </c>
      <c r="B256" s="36" t="s">
        <v>81</v>
      </c>
      <c r="C256" s="23" t="s">
        <v>82</v>
      </c>
      <c r="D256" s="24" t="s">
        <v>83</v>
      </c>
      <c r="E256" s="104" t="s">
        <v>74</v>
      </c>
      <c r="F256" s="23"/>
      <c r="G256" s="24"/>
      <c r="H256" s="94">
        <v>1985</v>
      </c>
      <c r="I256" s="104" t="s">
        <v>44</v>
      </c>
      <c r="J256" s="25" t="s">
        <v>601</v>
      </c>
      <c r="K256" s="25">
        <v>3.33</v>
      </c>
      <c r="L256" s="25"/>
      <c r="M256" s="42">
        <v>43631</v>
      </c>
      <c r="N256" s="38">
        <v>5</v>
      </c>
      <c r="O256" s="17">
        <v>3.66</v>
      </c>
      <c r="P256" s="42"/>
      <c r="Q256" s="42">
        <v>44545</v>
      </c>
      <c r="R256" s="45"/>
      <c r="T256" s="126"/>
    </row>
    <row r="257" spans="1:18" s="40" customFormat="1" ht="28.5" customHeight="1">
      <c r="A257" s="121">
        <f t="shared" si="11"/>
        <v>13</v>
      </c>
      <c r="B257" s="36" t="s">
        <v>781</v>
      </c>
      <c r="C257" s="23" t="s">
        <v>782</v>
      </c>
      <c r="D257" s="24" t="s">
        <v>783</v>
      </c>
      <c r="E257" s="104" t="s">
        <v>74</v>
      </c>
      <c r="F257" s="23"/>
      <c r="G257" s="94">
        <v>1985</v>
      </c>
      <c r="H257" s="41"/>
      <c r="I257" s="104" t="s">
        <v>52</v>
      </c>
      <c r="J257" s="25" t="s">
        <v>601</v>
      </c>
      <c r="K257" s="25">
        <v>3.33</v>
      </c>
      <c r="L257" s="25"/>
      <c r="M257" s="42">
        <v>43235</v>
      </c>
      <c r="N257" s="38">
        <v>5</v>
      </c>
      <c r="O257" s="17">
        <v>3.66</v>
      </c>
      <c r="P257" s="42"/>
      <c r="Q257" s="15">
        <v>44197</v>
      </c>
      <c r="R257" s="45"/>
    </row>
    <row r="258" spans="1:18" s="40" customFormat="1" ht="15">
      <c r="A258" s="121">
        <f t="shared" si="11"/>
        <v>14</v>
      </c>
      <c r="B258" s="23" t="s">
        <v>78</v>
      </c>
      <c r="C258" s="23" t="s">
        <v>79</v>
      </c>
      <c r="D258" s="24" t="s">
        <v>80</v>
      </c>
      <c r="E258" s="100" t="s">
        <v>74</v>
      </c>
      <c r="F258" s="23"/>
      <c r="G258" s="24"/>
      <c r="H258" s="94">
        <v>1981</v>
      </c>
      <c r="I258" s="100" t="s">
        <v>23</v>
      </c>
      <c r="J258" s="25" t="s">
        <v>103</v>
      </c>
      <c r="K258" s="143">
        <v>3.66</v>
      </c>
      <c r="L258" s="143"/>
      <c r="M258" s="42">
        <v>43566</v>
      </c>
      <c r="N258" s="21">
        <v>6</v>
      </c>
      <c r="O258" s="17">
        <v>3.99</v>
      </c>
      <c r="P258" s="42"/>
      <c r="Q258" s="144">
        <v>44480</v>
      </c>
      <c r="R258" s="45"/>
    </row>
    <row r="259" spans="1:20" s="1" customFormat="1" ht="19.5" customHeight="1">
      <c r="A259" s="121">
        <f t="shared" si="11"/>
        <v>15</v>
      </c>
      <c r="B259" s="36" t="s">
        <v>784</v>
      </c>
      <c r="C259" s="23" t="s">
        <v>785</v>
      </c>
      <c r="D259" s="24" t="s">
        <v>786</v>
      </c>
      <c r="E259" s="104" t="s">
        <v>84</v>
      </c>
      <c r="F259" s="23"/>
      <c r="G259" s="94">
        <v>1987</v>
      </c>
      <c r="H259" s="41"/>
      <c r="I259" s="104" t="s">
        <v>44</v>
      </c>
      <c r="J259" s="25" t="s">
        <v>598</v>
      </c>
      <c r="K259" s="25">
        <v>2.67</v>
      </c>
      <c r="L259" s="25"/>
      <c r="M259" s="42">
        <v>43618</v>
      </c>
      <c r="N259" s="38">
        <v>3</v>
      </c>
      <c r="O259" s="17">
        <v>3</v>
      </c>
      <c r="P259" s="42"/>
      <c r="Q259" s="42">
        <v>44533</v>
      </c>
      <c r="R259" s="12"/>
      <c r="T259" s="40"/>
    </row>
    <row r="260" spans="1:20" s="1" customFormat="1" ht="19.5" customHeight="1">
      <c r="A260" s="121">
        <f t="shared" si="11"/>
        <v>16</v>
      </c>
      <c r="B260" s="36" t="s">
        <v>787</v>
      </c>
      <c r="C260" s="23" t="s">
        <v>788</v>
      </c>
      <c r="D260" s="24" t="s">
        <v>789</v>
      </c>
      <c r="E260" s="104" t="s">
        <v>84</v>
      </c>
      <c r="F260" s="23"/>
      <c r="G260" s="94">
        <v>1985</v>
      </c>
      <c r="H260" s="41"/>
      <c r="I260" s="104" t="s">
        <v>44</v>
      </c>
      <c r="J260" s="25" t="s">
        <v>598</v>
      </c>
      <c r="K260" s="25">
        <v>2.67</v>
      </c>
      <c r="L260" s="25"/>
      <c r="M260" s="42">
        <v>43593</v>
      </c>
      <c r="N260" s="38">
        <v>3</v>
      </c>
      <c r="O260" s="17">
        <v>3</v>
      </c>
      <c r="P260" s="42"/>
      <c r="Q260" s="42">
        <v>44508</v>
      </c>
      <c r="R260" s="45"/>
      <c r="S260" s="40"/>
      <c r="T260" s="40"/>
    </row>
    <row r="261" spans="1:19" s="40" customFormat="1" ht="19.5" customHeight="1">
      <c r="A261" s="121">
        <f t="shared" si="11"/>
        <v>17</v>
      </c>
      <c r="B261" s="36" t="s">
        <v>160</v>
      </c>
      <c r="C261" s="23" t="s">
        <v>161</v>
      </c>
      <c r="D261" s="24" t="s">
        <v>162</v>
      </c>
      <c r="E261" s="104" t="s">
        <v>84</v>
      </c>
      <c r="F261" s="23"/>
      <c r="G261" s="94">
        <v>1990</v>
      </c>
      <c r="H261" s="122"/>
      <c r="I261" s="104" t="s">
        <v>52</v>
      </c>
      <c r="J261" s="25" t="s">
        <v>604</v>
      </c>
      <c r="K261" s="54">
        <v>3</v>
      </c>
      <c r="L261" s="25"/>
      <c r="M261" s="42">
        <v>43587</v>
      </c>
      <c r="N261" s="123">
        <v>4</v>
      </c>
      <c r="O261" s="124">
        <v>3.33</v>
      </c>
      <c r="P261" s="42"/>
      <c r="Q261" s="42">
        <v>44318</v>
      </c>
      <c r="R261" s="12"/>
      <c r="S261" s="1"/>
    </row>
    <row r="262" spans="1:20" s="40" customFormat="1" ht="19.5" customHeight="1">
      <c r="A262" s="121">
        <f t="shared" si="11"/>
        <v>18</v>
      </c>
      <c r="B262" s="115" t="s">
        <v>753</v>
      </c>
      <c r="C262" s="12" t="s">
        <v>754</v>
      </c>
      <c r="D262" s="13" t="s">
        <v>755</v>
      </c>
      <c r="E262" s="104" t="s">
        <v>85</v>
      </c>
      <c r="F262" s="19" t="s">
        <v>43</v>
      </c>
      <c r="G262" s="13">
        <v>1984</v>
      </c>
      <c r="H262" s="13"/>
      <c r="I262" s="104" t="s">
        <v>44</v>
      </c>
      <c r="J262" s="38">
        <v>4</v>
      </c>
      <c r="K262" s="17">
        <v>3.33</v>
      </c>
      <c r="L262" s="103"/>
      <c r="M262" s="15">
        <v>43466</v>
      </c>
      <c r="N262" s="129">
        <v>5</v>
      </c>
      <c r="O262" s="17">
        <v>3.66</v>
      </c>
      <c r="P262" s="15" t="s">
        <v>597</v>
      </c>
      <c r="Q262" s="15">
        <v>44287</v>
      </c>
      <c r="R262" s="45"/>
      <c r="T262" s="1"/>
    </row>
    <row r="263" spans="1:18" s="40" customFormat="1" ht="19.5" customHeight="1">
      <c r="A263" s="121">
        <f t="shared" si="11"/>
        <v>19</v>
      </c>
      <c r="B263" s="36" t="s">
        <v>87</v>
      </c>
      <c r="C263" s="23" t="s">
        <v>88</v>
      </c>
      <c r="D263" s="24" t="s">
        <v>89</v>
      </c>
      <c r="E263" s="104" t="s">
        <v>86</v>
      </c>
      <c r="F263" s="23"/>
      <c r="G263" s="94">
        <v>1986</v>
      </c>
      <c r="H263" s="41"/>
      <c r="I263" s="104" t="s">
        <v>44</v>
      </c>
      <c r="J263" s="25" t="s">
        <v>601</v>
      </c>
      <c r="K263" s="25">
        <v>3.33</v>
      </c>
      <c r="L263" s="25"/>
      <c r="M263" s="42">
        <v>43634</v>
      </c>
      <c r="N263" s="129">
        <v>5</v>
      </c>
      <c r="O263" s="17">
        <v>3.66</v>
      </c>
      <c r="P263" s="42"/>
      <c r="Q263" s="42">
        <v>44548</v>
      </c>
      <c r="R263" s="45"/>
    </row>
    <row r="264" spans="1:18" s="40" customFormat="1" ht="19.5" customHeight="1">
      <c r="A264" s="121">
        <f t="shared" si="11"/>
        <v>20</v>
      </c>
      <c r="B264" s="36" t="s">
        <v>790</v>
      </c>
      <c r="C264" s="23" t="s">
        <v>791</v>
      </c>
      <c r="D264" s="24" t="s">
        <v>792</v>
      </c>
      <c r="E264" s="104" t="s">
        <v>86</v>
      </c>
      <c r="F264" s="23"/>
      <c r="G264" s="94">
        <v>1980</v>
      </c>
      <c r="H264" s="41"/>
      <c r="I264" s="104" t="s">
        <v>52</v>
      </c>
      <c r="J264" s="25" t="s">
        <v>601</v>
      </c>
      <c r="K264" s="25">
        <v>3.33</v>
      </c>
      <c r="L264" s="25"/>
      <c r="M264" s="42">
        <v>43374</v>
      </c>
      <c r="N264" s="129">
        <v>5</v>
      </c>
      <c r="O264" s="17">
        <v>3.66</v>
      </c>
      <c r="P264" s="42"/>
      <c r="Q264" s="42">
        <v>44287</v>
      </c>
      <c r="R264" s="45"/>
    </row>
    <row r="265" spans="1:20" s="126" customFormat="1" ht="19.5" customHeight="1">
      <c r="A265" s="121">
        <f t="shared" si="11"/>
        <v>21</v>
      </c>
      <c r="B265" s="32" t="s">
        <v>742</v>
      </c>
      <c r="C265" s="12" t="s">
        <v>743</v>
      </c>
      <c r="D265" s="13" t="s">
        <v>744</v>
      </c>
      <c r="E265" s="104" t="s">
        <v>90</v>
      </c>
      <c r="F265" s="12"/>
      <c r="G265" s="13"/>
      <c r="H265" s="13"/>
      <c r="I265" s="104" t="s">
        <v>44</v>
      </c>
      <c r="J265" s="103">
        <v>1</v>
      </c>
      <c r="K265" s="17">
        <v>2.34</v>
      </c>
      <c r="L265" s="38"/>
      <c r="M265" s="15">
        <v>43387</v>
      </c>
      <c r="N265" s="38">
        <v>2</v>
      </c>
      <c r="O265" s="38">
        <v>2.67</v>
      </c>
      <c r="P265" s="38"/>
      <c r="Q265" s="15">
        <v>44197</v>
      </c>
      <c r="R265" s="142"/>
      <c r="T265" s="40"/>
    </row>
    <row r="266" spans="1:19" s="1" customFormat="1" ht="19.5" customHeight="1">
      <c r="A266" s="121">
        <f t="shared" si="11"/>
        <v>22</v>
      </c>
      <c r="B266" s="36" t="s">
        <v>91</v>
      </c>
      <c r="C266" s="23" t="s">
        <v>92</v>
      </c>
      <c r="D266" s="24" t="s">
        <v>93</v>
      </c>
      <c r="E266" s="104" t="s">
        <v>90</v>
      </c>
      <c r="F266" s="23"/>
      <c r="G266" s="94">
        <v>1984</v>
      </c>
      <c r="H266" s="41"/>
      <c r="I266" s="104" t="s">
        <v>44</v>
      </c>
      <c r="J266" s="25" t="s">
        <v>103</v>
      </c>
      <c r="K266" s="25">
        <v>3.66</v>
      </c>
      <c r="L266" s="25"/>
      <c r="M266" s="42">
        <v>43586</v>
      </c>
      <c r="N266" s="21">
        <v>6</v>
      </c>
      <c r="O266" s="17">
        <v>3.99</v>
      </c>
      <c r="P266" s="42"/>
      <c r="Q266" s="42">
        <v>44501</v>
      </c>
      <c r="R266" s="45"/>
      <c r="S266" s="40"/>
    </row>
    <row r="267" spans="1:18" s="40" customFormat="1" ht="19.5" customHeight="1">
      <c r="A267" s="121">
        <f t="shared" si="11"/>
        <v>23</v>
      </c>
      <c r="B267" s="36" t="s">
        <v>94</v>
      </c>
      <c r="C267" s="23" t="s">
        <v>95</v>
      </c>
      <c r="D267" s="24" t="s">
        <v>96</v>
      </c>
      <c r="E267" s="104" t="s">
        <v>90</v>
      </c>
      <c r="F267" s="23"/>
      <c r="G267" s="24"/>
      <c r="H267" s="94">
        <v>1988</v>
      </c>
      <c r="I267" s="104" t="s">
        <v>44</v>
      </c>
      <c r="J267" s="25" t="s">
        <v>604</v>
      </c>
      <c r="K267" s="54">
        <v>3</v>
      </c>
      <c r="L267" s="25"/>
      <c r="M267" s="42">
        <v>43587</v>
      </c>
      <c r="N267" s="25" t="s">
        <v>601</v>
      </c>
      <c r="O267" s="25">
        <v>3.33</v>
      </c>
      <c r="P267" s="42"/>
      <c r="Q267" s="42">
        <v>44502</v>
      </c>
      <c r="R267" s="45"/>
    </row>
    <row r="268" spans="1:20" s="40" customFormat="1" ht="19.5" customHeight="1">
      <c r="A268" s="121">
        <f t="shared" si="11"/>
        <v>24</v>
      </c>
      <c r="B268" s="115" t="s">
        <v>817</v>
      </c>
      <c r="C268" s="12" t="s">
        <v>818</v>
      </c>
      <c r="D268" s="13" t="s">
        <v>819</v>
      </c>
      <c r="E268" s="104" t="s">
        <v>90</v>
      </c>
      <c r="F268" s="19" t="s">
        <v>43</v>
      </c>
      <c r="G268" s="13"/>
      <c r="H268" s="13">
        <v>1980</v>
      </c>
      <c r="I268" s="104" t="s">
        <v>44</v>
      </c>
      <c r="J268" s="38">
        <v>5</v>
      </c>
      <c r="K268" s="17">
        <v>3.66</v>
      </c>
      <c r="L268" s="20"/>
      <c r="M268" s="15">
        <v>43374</v>
      </c>
      <c r="N268" s="21">
        <v>6</v>
      </c>
      <c r="O268" s="17">
        <v>3.99</v>
      </c>
      <c r="P268" s="15" t="s">
        <v>597</v>
      </c>
      <c r="Q268" s="15">
        <v>44287</v>
      </c>
      <c r="R268" s="45"/>
      <c r="T268" s="1"/>
    </row>
    <row r="269" spans="1:20" s="40" customFormat="1" ht="19.5" customHeight="1">
      <c r="A269" s="121">
        <f t="shared" si="11"/>
        <v>25</v>
      </c>
      <c r="B269" s="36" t="s">
        <v>793</v>
      </c>
      <c r="C269" s="23" t="s">
        <v>794</v>
      </c>
      <c r="D269" s="24" t="s">
        <v>795</v>
      </c>
      <c r="E269" s="104" t="s">
        <v>90</v>
      </c>
      <c r="F269" s="23"/>
      <c r="G269" s="24"/>
      <c r="H269" s="94">
        <v>1982</v>
      </c>
      <c r="I269" s="104" t="s">
        <v>52</v>
      </c>
      <c r="J269" s="25" t="s">
        <v>601</v>
      </c>
      <c r="K269" s="25">
        <v>3.33</v>
      </c>
      <c r="L269" s="25"/>
      <c r="M269" s="42">
        <v>43467</v>
      </c>
      <c r="N269" s="38">
        <v>5</v>
      </c>
      <c r="O269" s="17">
        <v>3.66</v>
      </c>
      <c r="P269" s="42"/>
      <c r="Q269" s="42">
        <v>44379</v>
      </c>
      <c r="R269" s="12"/>
      <c r="S269" s="1"/>
      <c r="T269" s="1"/>
    </row>
    <row r="270" spans="1:18" s="40" customFormat="1" ht="19.5" customHeight="1">
      <c r="A270" s="121">
        <f t="shared" si="11"/>
        <v>26</v>
      </c>
      <c r="B270" s="115" t="s">
        <v>756</v>
      </c>
      <c r="C270" s="115" t="s">
        <v>757</v>
      </c>
      <c r="D270" s="113" t="s">
        <v>758</v>
      </c>
      <c r="E270" s="104" t="s">
        <v>98</v>
      </c>
      <c r="F270" s="104" t="s">
        <v>43</v>
      </c>
      <c r="G270" s="113"/>
      <c r="H270" s="113">
        <v>1986</v>
      </c>
      <c r="I270" s="104" t="s">
        <v>44</v>
      </c>
      <c r="J270" s="114">
        <v>3</v>
      </c>
      <c r="K270" s="124">
        <v>3</v>
      </c>
      <c r="L270" s="130"/>
      <c r="M270" s="131">
        <v>43383</v>
      </c>
      <c r="N270" s="132">
        <v>4</v>
      </c>
      <c r="O270" s="124">
        <v>3.33</v>
      </c>
      <c r="P270" s="131"/>
      <c r="Q270" s="131">
        <v>44206</v>
      </c>
      <c r="R270" s="45"/>
    </row>
    <row r="271" spans="1:18" s="40" customFormat="1" ht="19.5" customHeight="1">
      <c r="A271" s="121">
        <f t="shared" si="11"/>
        <v>27</v>
      </c>
      <c r="B271" s="115" t="s">
        <v>759</v>
      </c>
      <c r="C271" s="115" t="s">
        <v>760</v>
      </c>
      <c r="D271" s="113" t="s">
        <v>761</v>
      </c>
      <c r="E271" s="104" t="s">
        <v>98</v>
      </c>
      <c r="F271" s="104" t="s">
        <v>43</v>
      </c>
      <c r="G271" s="113"/>
      <c r="H271" s="113">
        <v>1980</v>
      </c>
      <c r="I271" s="104" t="s">
        <v>44</v>
      </c>
      <c r="J271" s="114">
        <v>4</v>
      </c>
      <c r="K271" s="124">
        <v>3.33</v>
      </c>
      <c r="L271" s="130"/>
      <c r="M271" s="131">
        <v>43426</v>
      </c>
      <c r="N271" s="129">
        <v>5</v>
      </c>
      <c r="O271" s="17">
        <v>3.66</v>
      </c>
      <c r="P271" s="131"/>
      <c r="Q271" s="131">
        <v>44249</v>
      </c>
      <c r="R271" s="45"/>
    </row>
    <row r="272" spans="1:18" s="1" customFormat="1" ht="19.5" customHeight="1">
      <c r="A272" s="121">
        <f t="shared" si="11"/>
        <v>28</v>
      </c>
      <c r="B272" s="115" t="s">
        <v>796</v>
      </c>
      <c r="C272" s="115" t="s">
        <v>797</v>
      </c>
      <c r="D272" s="113" t="s">
        <v>798</v>
      </c>
      <c r="E272" s="104" t="s">
        <v>98</v>
      </c>
      <c r="F272" s="104" t="s">
        <v>43</v>
      </c>
      <c r="G272" s="113"/>
      <c r="H272" s="113">
        <v>1983</v>
      </c>
      <c r="I272" s="104" t="s">
        <v>44</v>
      </c>
      <c r="J272" s="114">
        <v>5</v>
      </c>
      <c r="K272" s="124">
        <v>3.66</v>
      </c>
      <c r="L272" s="130"/>
      <c r="M272" s="131">
        <v>43374</v>
      </c>
      <c r="N272" s="21">
        <v>6</v>
      </c>
      <c r="O272" s="17">
        <v>3.99</v>
      </c>
      <c r="P272" s="131"/>
      <c r="Q272" s="131">
        <v>44287</v>
      </c>
      <c r="R272" s="12"/>
    </row>
    <row r="273" spans="1:18" s="40" customFormat="1" ht="19.5" customHeight="1">
      <c r="A273" s="121">
        <f t="shared" si="11"/>
        <v>29</v>
      </c>
      <c r="B273" s="115" t="s">
        <v>799</v>
      </c>
      <c r="C273" s="115" t="s">
        <v>800</v>
      </c>
      <c r="D273" s="113" t="s">
        <v>801</v>
      </c>
      <c r="E273" s="104" t="s">
        <v>98</v>
      </c>
      <c r="F273" s="104" t="s">
        <v>43</v>
      </c>
      <c r="G273" s="113"/>
      <c r="H273" s="113">
        <v>1987</v>
      </c>
      <c r="I273" s="104" t="s">
        <v>44</v>
      </c>
      <c r="J273" s="114">
        <v>3</v>
      </c>
      <c r="K273" s="124">
        <v>3</v>
      </c>
      <c r="L273" s="130"/>
      <c r="M273" s="131">
        <v>43425</v>
      </c>
      <c r="N273" s="25" t="s">
        <v>601</v>
      </c>
      <c r="O273" s="25">
        <v>3.33</v>
      </c>
      <c r="P273" s="131"/>
      <c r="Q273" s="131">
        <v>44337</v>
      </c>
      <c r="R273" s="45"/>
    </row>
    <row r="274" spans="1:18" s="40" customFormat="1" ht="19.5" customHeight="1">
      <c r="A274" s="121">
        <f t="shared" si="11"/>
        <v>30</v>
      </c>
      <c r="B274" s="115" t="s">
        <v>802</v>
      </c>
      <c r="C274" s="115" t="s">
        <v>803</v>
      </c>
      <c r="D274" s="113" t="s">
        <v>804</v>
      </c>
      <c r="E274" s="104" t="s">
        <v>98</v>
      </c>
      <c r="F274" s="104" t="s">
        <v>43</v>
      </c>
      <c r="G274" s="113"/>
      <c r="H274" s="113">
        <v>1989</v>
      </c>
      <c r="I274" s="104" t="s">
        <v>44</v>
      </c>
      <c r="J274" s="114">
        <v>3</v>
      </c>
      <c r="K274" s="124">
        <v>3</v>
      </c>
      <c r="L274" s="130"/>
      <c r="M274" s="131">
        <v>43414</v>
      </c>
      <c r="N274" s="25" t="s">
        <v>601</v>
      </c>
      <c r="O274" s="25">
        <v>3.33</v>
      </c>
      <c r="P274" s="131"/>
      <c r="Q274" s="131">
        <v>44326</v>
      </c>
      <c r="R274" s="45"/>
    </row>
    <row r="275" spans="1:20" s="40" customFormat="1" ht="19.5" customHeight="1">
      <c r="A275" s="121">
        <f t="shared" si="11"/>
        <v>31</v>
      </c>
      <c r="B275" s="115" t="s">
        <v>820</v>
      </c>
      <c r="C275" s="12" t="s">
        <v>821</v>
      </c>
      <c r="D275" s="13" t="s">
        <v>822</v>
      </c>
      <c r="E275" s="104" t="s">
        <v>460</v>
      </c>
      <c r="F275" s="19" t="s">
        <v>43</v>
      </c>
      <c r="G275" s="13"/>
      <c r="H275" s="13">
        <v>1982</v>
      </c>
      <c r="I275" s="104" t="s">
        <v>44</v>
      </c>
      <c r="J275" s="38">
        <v>5</v>
      </c>
      <c r="K275" s="17">
        <v>3.66</v>
      </c>
      <c r="L275" s="20"/>
      <c r="M275" s="15">
        <v>43238</v>
      </c>
      <c r="N275" s="21">
        <v>6</v>
      </c>
      <c r="O275" s="17">
        <v>3.99</v>
      </c>
      <c r="P275" s="15" t="s">
        <v>597</v>
      </c>
      <c r="Q275" s="15">
        <v>44197</v>
      </c>
      <c r="R275" s="45"/>
      <c r="T275" s="1"/>
    </row>
    <row r="276" spans="1:19" s="40" customFormat="1" ht="19.5" customHeight="1">
      <c r="A276" s="121">
        <f t="shared" si="11"/>
        <v>32</v>
      </c>
      <c r="B276" s="36" t="s">
        <v>104</v>
      </c>
      <c r="C276" s="23" t="s">
        <v>105</v>
      </c>
      <c r="D276" s="24" t="s">
        <v>106</v>
      </c>
      <c r="E276" s="104" t="s">
        <v>102</v>
      </c>
      <c r="F276" s="23"/>
      <c r="G276" s="94">
        <v>1982</v>
      </c>
      <c r="H276" s="41"/>
      <c r="I276" s="104" t="s">
        <v>44</v>
      </c>
      <c r="J276" s="25" t="s">
        <v>103</v>
      </c>
      <c r="K276" s="25">
        <v>3.66</v>
      </c>
      <c r="L276" s="25"/>
      <c r="M276" s="42">
        <v>43632</v>
      </c>
      <c r="N276" s="25">
        <v>6</v>
      </c>
      <c r="O276" s="128">
        <v>3.99</v>
      </c>
      <c r="P276" s="42"/>
      <c r="Q276" s="42">
        <v>44546</v>
      </c>
      <c r="R276" s="12"/>
      <c r="S276" s="1"/>
    </row>
    <row r="277" spans="1:19" s="1" customFormat="1" ht="19.5" customHeight="1">
      <c r="A277" s="121">
        <f t="shared" si="11"/>
        <v>33</v>
      </c>
      <c r="B277" s="36" t="s">
        <v>805</v>
      </c>
      <c r="C277" s="23" t="s">
        <v>806</v>
      </c>
      <c r="D277" s="24" t="s">
        <v>807</v>
      </c>
      <c r="E277" s="104" t="s">
        <v>102</v>
      </c>
      <c r="F277" s="23"/>
      <c r="G277" s="94">
        <v>1983</v>
      </c>
      <c r="H277" s="41"/>
      <c r="I277" s="104" t="s">
        <v>44</v>
      </c>
      <c r="J277" s="25" t="s">
        <v>604</v>
      </c>
      <c r="K277" s="54">
        <v>3</v>
      </c>
      <c r="L277" s="25"/>
      <c r="M277" s="42">
        <v>43275</v>
      </c>
      <c r="N277" s="21">
        <v>4</v>
      </c>
      <c r="O277" s="17">
        <v>3.33</v>
      </c>
      <c r="P277" s="42"/>
      <c r="Q277" s="42">
        <v>44197</v>
      </c>
      <c r="R277" s="45"/>
      <c r="S277" s="40"/>
    </row>
    <row r="278" spans="1:20" s="40" customFormat="1" ht="19.5" customHeight="1">
      <c r="A278" s="121">
        <f t="shared" si="11"/>
        <v>34</v>
      </c>
      <c r="B278" s="36" t="s">
        <v>107</v>
      </c>
      <c r="C278" s="23" t="s">
        <v>108</v>
      </c>
      <c r="D278" s="24" t="s">
        <v>109</v>
      </c>
      <c r="E278" s="104" t="s">
        <v>102</v>
      </c>
      <c r="F278" s="23"/>
      <c r="G278" s="94">
        <v>1987</v>
      </c>
      <c r="H278" s="41"/>
      <c r="I278" s="104" t="s">
        <v>44</v>
      </c>
      <c r="J278" s="25" t="s">
        <v>601</v>
      </c>
      <c r="K278" s="25">
        <v>3.33</v>
      </c>
      <c r="L278" s="25"/>
      <c r="M278" s="42">
        <v>43579</v>
      </c>
      <c r="N278" s="129">
        <v>5</v>
      </c>
      <c r="O278" s="17">
        <v>3.66</v>
      </c>
      <c r="P278" s="42"/>
      <c r="Q278" s="42">
        <v>44493</v>
      </c>
      <c r="R278" s="12"/>
      <c r="S278" s="1"/>
      <c r="T278" s="125"/>
    </row>
    <row r="279" spans="1:20" s="1" customFormat="1" ht="19.5" customHeight="1">
      <c r="A279" s="121">
        <f t="shared" si="11"/>
        <v>35</v>
      </c>
      <c r="B279" s="36" t="s">
        <v>808</v>
      </c>
      <c r="C279" s="23" t="s">
        <v>809</v>
      </c>
      <c r="D279" s="24" t="s">
        <v>810</v>
      </c>
      <c r="E279" s="104" t="s">
        <v>102</v>
      </c>
      <c r="F279" s="23"/>
      <c r="G279" s="94">
        <v>1984</v>
      </c>
      <c r="H279" s="41"/>
      <c r="I279" s="104" t="s">
        <v>44</v>
      </c>
      <c r="J279" s="25" t="s">
        <v>601</v>
      </c>
      <c r="K279" s="25">
        <v>3.33</v>
      </c>
      <c r="L279" s="25"/>
      <c r="M279" s="42">
        <v>43267</v>
      </c>
      <c r="N279" s="129">
        <v>5</v>
      </c>
      <c r="O279" s="17">
        <v>3.66</v>
      </c>
      <c r="P279" s="42"/>
      <c r="Q279" s="42">
        <v>44197</v>
      </c>
      <c r="R279" s="12"/>
      <c r="T279" s="40"/>
    </row>
    <row r="280" spans="1:19" s="6" customFormat="1" ht="19.5" customHeight="1">
      <c r="A280" s="121">
        <f t="shared" si="11"/>
        <v>36</v>
      </c>
      <c r="B280" s="177" t="s">
        <v>99</v>
      </c>
      <c r="C280" s="177" t="s">
        <v>100</v>
      </c>
      <c r="D280" s="178" t="s">
        <v>101</v>
      </c>
      <c r="E280" s="184" t="s">
        <v>102</v>
      </c>
      <c r="F280" s="177"/>
      <c r="G280" s="179">
        <v>1955</v>
      </c>
      <c r="H280" s="180"/>
      <c r="I280" s="184" t="s">
        <v>68</v>
      </c>
      <c r="J280" s="181" t="s">
        <v>601</v>
      </c>
      <c r="K280" s="185">
        <v>7.28</v>
      </c>
      <c r="L280" s="185"/>
      <c r="M280" s="182">
        <v>43831</v>
      </c>
      <c r="N280" s="181">
        <v>5</v>
      </c>
      <c r="O280" s="183">
        <v>7.64</v>
      </c>
      <c r="P280" s="182"/>
      <c r="Q280" s="186">
        <v>44562</v>
      </c>
      <c r="R280" s="174" t="s">
        <v>824</v>
      </c>
      <c r="S280" s="175"/>
    </row>
    <row r="281" spans="1:18" s="40" customFormat="1" ht="19.5" customHeight="1">
      <c r="A281" s="121">
        <f t="shared" si="11"/>
        <v>37</v>
      </c>
      <c r="B281" s="115" t="s">
        <v>745</v>
      </c>
      <c r="C281" s="12" t="s">
        <v>746</v>
      </c>
      <c r="D281" s="13" t="s">
        <v>747</v>
      </c>
      <c r="E281" s="104" t="s">
        <v>110</v>
      </c>
      <c r="F281" s="19" t="s">
        <v>43</v>
      </c>
      <c r="G281" s="13"/>
      <c r="H281" s="13">
        <v>1983</v>
      </c>
      <c r="I281" s="104" t="s">
        <v>44</v>
      </c>
      <c r="J281" s="38">
        <v>5</v>
      </c>
      <c r="K281" s="17">
        <v>3.66</v>
      </c>
      <c r="L281" s="103"/>
      <c r="M281" s="15">
        <v>43466</v>
      </c>
      <c r="N281" s="21">
        <v>6</v>
      </c>
      <c r="O281" s="17">
        <v>3.99</v>
      </c>
      <c r="P281" s="15" t="s">
        <v>597</v>
      </c>
      <c r="Q281" s="15">
        <v>44197</v>
      </c>
      <c r="R281" s="45"/>
    </row>
    <row r="282" spans="1:20" s="40" customFormat="1" ht="19.5" customHeight="1">
      <c r="A282" s="121">
        <f t="shared" si="11"/>
        <v>38</v>
      </c>
      <c r="B282" s="36" t="s">
        <v>811</v>
      </c>
      <c r="C282" s="23" t="s">
        <v>812</v>
      </c>
      <c r="D282" s="24" t="s">
        <v>813</v>
      </c>
      <c r="E282" s="104" t="s">
        <v>518</v>
      </c>
      <c r="F282" s="23"/>
      <c r="G282" s="24"/>
      <c r="H282" s="94">
        <v>1984</v>
      </c>
      <c r="I282" s="104" t="s">
        <v>228</v>
      </c>
      <c r="J282" s="25" t="s">
        <v>103</v>
      </c>
      <c r="K282" s="25">
        <v>3.66</v>
      </c>
      <c r="L282" s="25"/>
      <c r="M282" s="42">
        <v>43466</v>
      </c>
      <c r="N282" s="21">
        <v>6</v>
      </c>
      <c r="O282" s="17">
        <v>3.99</v>
      </c>
      <c r="P282" s="42"/>
      <c r="Q282" s="42">
        <v>44378</v>
      </c>
      <c r="R282" s="45"/>
      <c r="T282" s="1"/>
    </row>
    <row r="283" spans="1:18" s="40" customFormat="1" ht="19.5" customHeight="1">
      <c r="A283" s="121">
        <f t="shared" si="11"/>
        <v>39</v>
      </c>
      <c r="B283" s="115" t="s">
        <v>814</v>
      </c>
      <c r="C283" s="12" t="s">
        <v>815</v>
      </c>
      <c r="D283" s="13" t="s">
        <v>816</v>
      </c>
      <c r="E283" s="104" t="s">
        <v>116</v>
      </c>
      <c r="F283" s="19" t="s">
        <v>43</v>
      </c>
      <c r="G283" s="13">
        <v>1988</v>
      </c>
      <c r="H283" s="13"/>
      <c r="I283" s="104" t="s">
        <v>44</v>
      </c>
      <c r="J283" s="38">
        <v>3</v>
      </c>
      <c r="K283" s="17">
        <v>3</v>
      </c>
      <c r="L283" s="20"/>
      <c r="M283" s="15">
        <v>43375</v>
      </c>
      <c r="N283" s="21">
        <v>4</v>
      </c>
      <c r="O283" s="17">
        <v>3.33</v>
      </c>
      <c r="P283" s="15" t="s">
        <v>597</v>
      </c>
      <c r="Q283" s="15">
        <v>44288</v>
      </c>
      <c r="R283" s="45"/>
    </row>
    <row r="284" spans="1:20" s="40" customFormat="1" ht="15">
      <c r="A284" s="121">
        <f t="shared" si="11"/>
        <v>40</v>
      </c>
      <c r="B284" s="36" t="s">
        <v>762</v>
      </c>
      <c r="C284" s="23" t="s">
        <v>763</v>
      </c>
      <c r="D284" s="24" t="s">
        <v>764</v>
      </c>
      <c r="E284" s="104" t="s">
        <v>543</v>
      </c>
      <c r="F284" s="23"/>
      <c r="G284" s="94">
        <v>1988</v>
      </c>
      <c r="H284" s="41"/>
      <c r="I284" s="104" t="s">
        <v>23</v>
      </c>
      <c r="J284" s="25" t="s">
        <v>598</v>
      </c>
      <c r="K284" s="25">
        <v>2.67</v>
      </c>
      <c r="L284" s="25"/>
      <c r="M284" s="42">
        <v>43497</v>
      </c>
      <c r="N284" s="132">
        <v>3</v>
      </c>
      <c r="O284" s="124">
        <v>3</v>
      </c>
      <c r="P284" s="42"/>
      <c r="Q284" s="42">
        <v>44409</v>
      </c>
      <c r="R284" s="45"/>
      <c r="T284" s="1"/>
    </row>
    <row r="285" spans="1:20" s="1" customFormat="1" ht="15">
      <c r="A285" s="121">
        <f t="shared" si="11"/>
        <v>41</v>
      </c>
      <c r="B285" s="36" t="s">
        <v>195</v>
      </c>
      <c r="C285" s="23" t="s">
        <v>196</v>
      </c>
      <c r="D285" s="24" t="s">
        <v>197</v>
      </c>
      <c r="E285" s="104" t="s">
        <v>543</v>
      </c>
      <c r="F285" s="23"/>
      <c r="G285" s="24"/>
      <c r="H285" s="94">
        <v>1991</v>
      </c>
      <c r="I285" s="104" t="s">
        <v>23</v>
      </c>
      <c r="J285" s="25" t="s">
        <v>598</v>
      </c>
      <c r="K285" s="25">
        <v>2.67</v>
      </c>
      <c r="L285" s="25"/>
      <c r="M285" s="42">
        <v>43464</v>
      </c>
      <c r="N285" s="132">
        <v>3</v>
      </c>
      <c r="O285" s="124">
        <v>3</v>
      </c>
      <c r="P285" s="42"/>
      <c r="Q285" s="42">
        <v>44377</v>
      </c>
      <c r="R285" s="12"/>
      <c r="T285" s="40"/>
    </row>
    <row r="286" spans="1:20" s="1" customFormat="1" ht="19.5" customHeight="1">
      <c r="A286" s="121">
        <f t="shared" si="11"/>
        <v>42</v>
      </c>
      <c r="B286" s="36" t="s">
        <v>145</v>
      </c>
      <c r="C286" s="23" t="s">
        <v>146</v>
      </c>
      <c r="D286" s="24" t="s">
        <v>147</v>
      </c>
      <c r="E286" s="104" t="s">
        <v>148</v>
      </c>
      <c r="F286" s="23"/>
      <c r="G286" s="24"/>
      <c r="H286" s="94">
        <v>1984</v>
      </c>
      <c r="I286" s="104" t="s">
        <v>149</v>
      </c>
      <c r="J286" s="25" t="s">
        <v>103</v>
      </c>
      <c r="K286" s="25">
        <v>3.66</v>
      </c>
      <c r="L286" s="25"/>
      <c r="M286" s="42">
        <v>43631</v>
      </c>
      <c r="N286" s="21">
        <v>6</v>
      </c>
      <c r="O286" s="17">
        <v>3.99</v>
      </c>
      <c r="P286" s="42"/>
      <c r="Q286" s="42">
        <v>44454</v>
      </c>
      <c r="R286" s="12"/>
      <c r="T286" s="40"/>
    </row>
    <row r="287" spans="1:20" s="1" customFormat="1" ht="19.5" customHeight="1">
      <c r="A287" s="121">
        <f t="shared" si="11"/>
        <v>43</v>
      </c>
      <c r="B287" s="36" t="s">
        <v>75</v>
      </c>
      <c r="C287" s="23" t="s">
        <v>76</v>
      </c>
      <c r="D287" s="24" t="s">
        <v>77</v>
      </c>
      <c r="E287" s="104" t="s">
        <v>588</v>
      </c>
      <c r="F287" s="23"/>
      <c r="G287" s="94">
        <v>1980</v>
      </c>
      <c r="H287" s="41"/>
      <c r="I287" s="104" t="s">
        <v>44</v>
      </c>
      <c r="J287" s="25" t="s">
        <v>599</v>
      </c>
      <c r="K287" s="25">
        <v>4.32</v>
      </c>
      <c r="L287" s="25"/>
      <c r="M287" s="42">
        <v>43589</v>
      </c>
      <c r="N287" s="25">
        <v>8</v>
      </c>
      <c r="O287" s="54">
        <v>4.65</v>
      </c>
      <c r="P287" s="42"/>
      <c r="Q287" s="42">
        <v>44412</v>
      </c>
      <c r="R287" s="12"/>
      <c r="T287" s="40"/>
    </row>
    <row r="288" spans="1:18" s="40" customFormat="1" ht="19.5" customHeight="1">
      <c r="A288" s="121">
        <f t="shared" si="11"/>
        <v>44</v>
      </c>
      <c r="B288" s="36" t="s">
        <v>155</v>
      </c>
      <c r="C288" s="23" t="s">
        <v>156</v>
      </c>
      <c r="D288" s="24" t="s">
        <v>157</v>
      </c>
      <c r="E288" s="104" t="s">
        <v>158</v>
      </c>
      <c r="F288" s="23"/>
      <c r="G288" s="94">
        <v>1984</v>
      </c>
      <c r="H288" s="41"/>
      <c r="I288" s="104" t="s">
        <v>66</v>
      </c>
      <c r="J288" s="25" t="s">
        <v>103</v>
      </c>
      <c r="K288" s="25">
        <v>2.66</v>
      </c>
      <c r="L288" s="25"/>
      <c r="M288" s="42">
        <v>43831</v>
      </c>
      <c r="N288" s="25">
        <v>6</v>
      </c>
      <c r="O288" s="54">
        <v>2.86</v>
      </c>
      <c r="P288" s="42"/>
      <c r="Q288" s="42">
        <v>44378</v>
      </c>
      <c r="R288" s="45"/>
    </row>
    <row r="289" spans="1:20" s="40" customFormat="1" ht="19.5" customHeight="1">
      <c r="A289" s="121">
        <f t="shared" si="11"/>
        <v>45</v>
      </c>
      <c r="B289" s="36" t="s">
        <v>222</v>
      </c>
      <c r="C289" s="23" t="s">
        <v>223</v>
      </c>
      <c r="D289" s="24" t="s">
        <v>224</v>
      </c>
      <c r="E289" s="104" t="s">
        <v>159</v>
      </c>
      <c r="F289" s="23"/>
      <c r="G289" s="94">
        <v>1979</v>
      </c>
      <c r="H289" s="41"/>
      <c r="I289" s="104" t="s">
        <v>46</v>
      </c>
      <c r="J289" s="25" t="s">
        <v>605</v>
      </c>
      <c r="K289" s="25">
        <v>4.4</v>
      </c>
      <c r="L289" s="25"/>
      <c r="M289" s="42">
        <v>43419</v>
      </c>
      <c r="N289" s="127">
        <v>2</v>
      </c>
      <c r="O289" s="54">
        <v>4.74</v>
      </c>
      <c r="P289" s="42"/>
      <c r="Q289" s="42">
        <v>44242</v>
      </c>
      <c r="R289" s="45"/>
      <c r="T289" s="1"/>
    </row>
    <row r="292" spans="2:18" s="52" customFormat="1" ht="15">
      <c r="B292" s="3"/>
      <c r="J292" s="49"/>
      <c r="K292" s="5"/>
      <c r="L292" s="4"/>
      <c r="M292" s="218" t="s">
        <v>830</v>
      </c>
      <c r="N292" s="218"/>
      <c r="O292" s="218"/>
      <c r="P292" s="218"/>
      <c r="Q292" s="218"/>
      <c r="R292" s="218"/>
    </row>
    <row r="293" spans="2:18" s="162" customFormat="1" ht="15">
      <c r="B293" s="163"/>
      <c r="D293" s="48" t="s">
        <v>829</v>
      </c>
      <c r="J293" s="164"/>
      <c r="K293" s="165"/>
      <c r="L293" s="48"/>
      <c r="M293" s="219" t="s">
        <v>831</v>
      </c>
      <c r="N293" s="219"/>
      <c r="O293" s="219"/>
      <c r="P293" s="219"/>
      <c r="Q293" s="219"/>
      <c r="R293" s="219"/>
    </row>
    <row r="294" spans="2:17" s="52" customFormat="1" ht="15">
      <c r="B294" s="3"/>
      <c r="J294" s="49"/>
      <c r="K294" s="5"/>
      <c r="L294" s="4"/>
      <c r="M294" s="3"/>
      <c r="N294" s="49"/>
      <c r="O294" s="160"/>
      <c r="P294" s="3"/>
      <c r="Q294" s="161"/>
    </row>
    <row r="295" spans="2:17" s="1" customFormat="1" ht="13.5">
      <c r="B295" s="159"/>
      <c r="D295" s="7"/>
      <c r="F295" s="7"/>
      <c r="G295" s="7"/>
      <c r="H295" s="7"/>
      <c r="I295" s="71"/>
      <c r="J295" s="87"/>
      <c r="K295" s="2"/>
      <c r="L295" s="116"/>
      <c r="M295" s="73"/>
      <c r="N295" s="87"/>
      <c r="O295" s="97"/>
      <c r="P295" s="73"/>
      <c r="Q295" s="120"/>
    </row>
    <row r="296" spans="2:17" s="1" customFormat="1" ht="13.5">
      <c r="B296" s="159"/>
      <c r="D296" s="7"/>
      <c r="F296" s="7"/>
      <c r="G296" s="7"/>
      <c r="H296" s="7"/>
      <c r="I296" s="71"/>
      <c r="J296" s="87"/>
      <c r="K296" s="2"/>
      <c r="L296" s="116"/>
      <c r="M296" s="73"/>
      <c r="N296" s="87"/>
      <c r="O296" s="97"/>
      <c r="P296" s="73"/>
      <c r="Q296" s="120"/>
    </row>
  </sheetData>
  <sheetProtection/>
  <mergeCells count="15">
    <mergeCell ref="A4:Q4"/>
    <mergeCell ref="A5:Q5"/>
    <mergeCell ref="A6:Q6"/>
    <mergeCell ref="A12:A13"/>
    <mergeCell ref="B12:B13"/>
    <mergeCell ref="C12:C13"/>
    <mergeCell ref="D12:D13"/>
    <mergeCell ref="E12:E13"/>
    <mergeCell ref="F12:F13"/>
    <mergeCell ref="I12:I13"/>
    <mergeCell ref="J12:M12"/>
    <mergeCell ref="N12:Q12"/>
    <mergeCell ref="R12:R13"/>
    <mergeCell ref="M292:R292"/>
    <mergeCell ref="M293:R293"/>
  </mergeCells>
  <printOptions/>
  <pageMargins left="0.21" right="0.33" top="0.32" bottom="0.33" header="0.3" footer="0.17"/>
  <pageSetup horizontalDpi="600" verticalDpi="600" orientation="landscape" paperSize="9" r:id="rId1"/>
  <headerFooter>
    <oddFooter>&amp;C&amp;"-,Italic"&amp;8Page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3">
      <selection activeCell="D21" sqref="D21"/>
    </sheetView>
  </sheetViews>
  <sheetFormatPr defaultColWidth="9.140625" defaultRowHeight="15"/>
  <cols>
    <col min="1" max="1" width="4.57421875" style="0" customWidth="1"/>
    <col min="2" max="2" width="13.28125" style="0" hidden="1" customWidth="1"/>
    <col min="3" max="3" width="5.28125" style="0" hidden="1" customWidth="1"/>
    <col min="4" max="4" width="24.7109375" style="0" bestFit="1" customWidth="1"/>
    <col min="5" max="5" width="33.57421875" style="0" bestFit="1" customWidth="1"/>
    <col min="6" max="6" width="4.7109375" style="0" hidden="1" customWidth="1"/>
    <col min="7" max="7" width="8.00390625" style="201" bestFit="1" customWidth="1"/>
    <col min="8" max="8" width="5.00390625" style="201" bestFit="1" customWidth="1"/>
    <col min="9" max="9" width="8.57421875" style="0" bestFit="1" customWidth="1"/>
    <col min="10" max="10" width="4.00390625" style="0" bestFit="1" customWidth="1"/>
    <col min="11" max="11" width="5.28125" style="0" bestFit="1" customWidth="1"/>
    <col min="12" max="12" width="5.57421875" style="0" customWidth="1"/>
    <col min="13" max="13" width="12.8515625" style="0" customWidth="1"/>
    <col min="14" max="14" width="4.00390625" style="0" bestFit="1" customWidth="1"/>
    <col min="15" max="15" width="5.28125" style="0" bestFit="1" customWidth="1"/>
    <col min="16" max="16" width="3.57421875" style="0" bestFit="1" customWidth="1"/>
    <col min="17" max="17" width="13.421875" style="0" customWidth="1"/>
    <col min="18" max="18" width="10.8515625" style="0" bestFit="1" customWidth="1"/>
  </cols>
  <sheetData>
    <row r="2" spans="1:17" s="75" customFormat="1" ht="13.5">
      <c r="A2" s="76" t="s">
        <v>16</v>
      </c>
      <c r="B2" s="77"/>
      <c r="C2" s="78"/>
      <c r="D2" s="77"/>
      <c r="E2" s="79"/>
      <c r="F2" s="79"/>
      <c r="G2" s="200"/>
      <c r="H2" s="200"/>
      <c r="I2" s="80"/>
      <c r="J2" s="81"/>
      <c r="K2" s="82"/>
      <c r="L2" s="83"/>
      <c r="M2" s="105"/>
      <c r="N2" s="81"/>
      <c r="O2" s="98"/>
      <c r="P2" s="99"/>
      <c r="Q2" s="84"/>
    </row>
    <row r="6" spans="1:18" s="9" customFormat="1" ht="21" customHeight="1">
      <c r="A6" s="222" t="s">
        <v>1</v>
      </c>
      <c r="B6" s="224" t="s">
        <v>2</v>
      </c>
      <c r="C6" s="225"/>
      <c r="D6" s="224" t="s">
        <v>3</v>
      </c>
      <c r="E6" s="225" t="s">
        <v>4</v>
      </c>
      <c r="F6" s="224" t="s">
        <v>5</v>
      </c>
      <c r="G6" s="227" t="s">
        <v>6</v>
      </c>
      <c r="H6" s="227"/>
      <c r="I6" s="228" t="s">
        <v>7</v>
      </c>
      <c r="J6" s="215" t="s">
        <v>8</v>
      </c>
      <c r="K6" s="215"/>
      <c r="L6" s="215"/>
      <c r="M6" s="215"/>
      <c r="N6" s="215" t="s">
        <v>229</v>
      </c>
      <c r="O6" s="215"/>
      <c r="P6" s="215"/>
      <c r="Q6" s="215"/>
      <c r="R6" s="216" t="s">
        <v>9</v>
      </c>
    </row>
    <row r="7" spans="1:18" s="10" customFormat="1" ht="26.25">
      <c r="A7" s="223"/>
      <c r="B7" s="223"/>
      <c r="C7" s="226"/>
      <c r="D7" s="223"/>
      <c r="E7" s="226"/>
      <c r="F7" s="223"/>
      <c r="G7" s="202" t="s">
        <v>10</v>
      </c>
      <c r="H7" s="202" t="s">
        <v>11</v>
      </c>
      <c r="I7" s="229"/>
      <c r="J7" s="149" t="s">
        <v>12</v>
      </c>
      <c r="K7" s="150" t="s">
        <v>13</v>
      </c>
      <c r="L7" s="151" t="s">
        <v>14</v>
      </c>
      <c r="M7" s="152" t="s">
        <v>15</v>
      </c>
      <c r="N7" s="149" t="s">
        <v>12</v>
      </c>
      <c r="O7" s="153" t="s">
        <v>13</v>
      </c>
      <c r="P7" s="154" t="s">
        <v>14</v>
      </c>
      <c r="Q7" s="155" t="s">
        <v>15</v>
      </c>
      <c r="R7" s="217"/>
    </row>
    <row r="8" spans="1:28" s="205" customFormat="1" ht="21.75" customHeight="1">
      <c r="A8" s="121">
        <v>1</v>
      </c>
      <c r="B8" s="189" t="s">
        <v>233</v>
      </c>
      <c r="C8" s="193"/>
      <c r="D8" s="104" t="s">
        <v>234</v>
      </c>
      <c r="E8" s="85" t="s">
        <v>232</v>
      </c>
      <c r="F8" s="189" t="s">
        <v>43</v>
      </c>
      <c r="G8" s="70">
        <v>1973</v>
      </c>
      <c r="H8" s="70"/>
      <c r="I8" s="104" t="s">
        <v>68</v>
      </c>
      <c r="J8" s="190">
        <v>2</v>
      </c>
      <c r="K8" s="124">
        <v>6.56</v>
      </c>
      <c r="L8" s="131"/>
      <c r="M8" s="106">
        <v>43394</v>
      </c>
      <c r="N8" s="190">
        <v>3</v>
      </c>
      <c r="O8" s="107">
        <v>6.92</v>
      </c>
      <c r="P8" s="106" t="s">
        <v>597</v>
      </c>
      <c r="Q8" s="131">
        <v>44490</v>
      </c>
      <c r="R8" s="203"/>
      <c r="S8" s="204" t="s">
        <v>824</v>
      </c>
      <c r="V8" s="206"/>
      <c r="W8" s="206"/>
      <c r="X8" s="206"/>
      <c r="Y8" s="206"/>
      <c r="Z8" s="206"/>
      <c r="AA8" s="206"/>
      <c r="AB8" s="206"/>
    </row>
    <row r="9" spans="1:28" s="126" customFormat="1" ht="21.75" customHeight="1">
      <c r="A9" s="121">
        <f aca="true" t="shared" si="0" ref="A9:A19">A8+1</f>
        <v>2</v>
      </c>
      <c r="B9" s="189" t="s">
        <v>230</v>
      </c>
      <c r="C9" s="193"/>
      <c r="D9" s="104" t="s">
        <v>231</v>
      </c>
      <c r="E9" s="85" t="s">
        <v>232</v>
      </c>
      <c r="F9" s="189" t="s">
        <v>43</v>
      </c>
      <c r="G9" s="70">
        <v>1972</v>
      </c>
      <c r="H9" s="70"/>
      <c r="I9" s="104" t="s">
        <v>68</v>
      </c>
      <c r="J9" s="190">
        <v>2</v>
      </c>
      <c r="K9" s="124">
        <v>6.56</v>
      </c>
      <c r="L9" s="131"/>
      <c r="M9" s="106">
        <v>43394</v>
      </c>
      <c r="N9" s="190">
        <v>3</v>
      </c>
      <c r="O9" s="107">
        <v>6.92</v>
      </c>
      <c r="P9" s="106" t="s">
        <v>597</v>
      </c>
      <c r="Q9" s="131">
        <v>44490</v>
      </c>
      <c r="R9" s="142"/>
      <c r="S9" s="204" t="s">
        <v>824</v>
      </c>
      <c r="T9" s="205"/>
      <c r="U9" s="205"/>
      <c r="V9" s="206"/>
      <c r="W9" s="206"/>
      <c r="X9" s="206"/>
      <c r="Y9" s="206"/>
      <c r="Z9" s="206"/>
      <c r="AA9" s="206"/>
      <c r="AB9" s="206"/>
    </row>
    <row r="10" spans="1:28" s="126" customFormat="1" ht="21.75" customHeight="1">
      <c r="A10" s="121">
        <f t="shared" si="0"/>
        <v>3</v>
      </c>
      <c r="B10" s="189" t="s">
        <v>278</v>
      </c>
      <c r="C10" s="193"/>
      <c r="D10" s="104" t="s">
        <v>279</v>
      </c>
      <c r="E10" s="85" t="s">
        <v>45</v>
      </c>
      <c r="F10" s="189" t="s">
        <v>43</v>
      </c>
      <c r="G10" s="70">
        <v>1977</v>
      </c>
      <c r="H10" s="70"/>
      <c r="I10" s="104" t="s">
        <v>68</v>
      </c>
      <c r="J10" s="190">
        <v>2</v>
      </c>
      <c r="K10" s="124">
        <v>6.56</v>
      </c>
      <c r="L10" s="131"/>
      <c r="M10" s="106">
        <v>43394</v>
      </c>
      <c r="N10" s="190">
        <v>3</v>
      </c>
      <c r="O10" s="107">
        <v>6.92</v>
      </c>
      <c r="P10" s="106" t="s">
        <v>597</v>
      </c>
      <c r="Q10" s="131">
        <v>44490</v>
      </c>
      <c r="R10" s="142"/>
      <c r="S10" s="204" t="s">
        <v>824</v>
      </c>
      <c r="T10" s="205"/>
      <c r="U10" s="205"/>
      <c r="V10" s="206"/>
      <c r="W10" s="206"/>
      <c r="X10" s="206"/>
      <c r="Y10" s="206"/>
      <c r="Z10" s="206"/>
      <c r="AA10" s="206"/>
      <c r="AB10" s="206"/>
    </row>
    <row r="11" spans="1:28" s="205" customFormat="1" ht="21.75" customHeight="1">
      <c r="A11" s="121">
        <f t="shared" si="0"/>
        <v>4</v>
      </c>
      <c r="B11" s="189" t="s">
        <v>280</v>
      </c>
      <c r="C11" s="193"/>
      <c r="D11" s="104" t="s">
        <v>281</v>
      </c>
      <c r="E11" s="85" t="s">
        <v>45</v>
      </c>
      <c r="F11" s="189" t="s">
        <v>43</v>
      </c>
      <c r="G11" s="70">
        <v>1969</v>
      </c>
      <c r="H11" s="70"/>
      <c r="I11" s="104" t="s">
        <v>68</v>
      </c>
      <c r="J11" s="190">
        <v>2</v>
      </c>
      <c r="K11" s="124">
        <v>6.56</v>
      </c>
      <c r="L11" s="131"/>
      <c r="M11" s="106">
        <v>43394</v>
      </c>
      <c r="N11" s="190">
        <v>3</v>
      </c>
      <c r="O11" s="107">
        <v>6.92</v>
      </c>
      <c r="P11" s="106" t="s">
        <v>597</v>
      </c>
      <c r="Q11" s="131">
        <v>44490</v>
      </c>
      <c r="R11" s="203"/>
      <c r="S11" s="204" t="s">
        <v>824</v>
      </c>
      <c r="T11" s="207"/>
      <c r="U11" s="207"/>
      <c r="V11" s="206"/>
      <c r="W11" s="206"/>
      <c r="X11" s="206"/>
      <c r="Y11" s="206"/>
      <c r="Z11" s="206"/>
      <c r="AA11" s="206"/>
      <c r="AB11" s="206"/>
    </row>
    <row r="12" spans="1:29" s="205" customFormat="1" ht="21.75" customHeight="1">
      <c r="A12" s="121">
        <f t="shared" si="0"/>
        <v>5</v>
      </c>
      <c r="B12" s="189" t="s">
        <v>707</v>
      </c>
      <c r="C12" s="193" t="s">
        <v>708</v>
      </c>
      <c r="D12" s="104" t="s">
        <v>709</v>
      </c>
      <c r="E12" s="104" t="s">
        <v>45</v>
      </c>
      <c r="F12" s="208"/>
      <c r="G12" s="209">
        <v>1982</v>
      </c>
      <c r="H12" s="209"/>
      <c r="I12" s="104" t="s">
        <v>68</v>
      </c>
      <c r="J12" s="190">
        <v>1</v>
      </c>
      <c r="K12" s="124">
        <v>6.2</v>
      </c>
      <c r="L12" s="131"/>
      <c r="M12" s="106">
        <v>43290</v>
      </c>
      <c r="N12" s="190">
        <v>2</v>
      </c>
      <c r="O12" s="107">
        <v>6.56</v>
      </c>
      <c r="P12" s="192" t="s">
        <v>597</v>
      </c>
      <c r="Q12" s="131">
        <v>44386</v>
      </c>
      <c r="R12" s="203"/>
      <c r="S12" s="204" t="s">
        <v>824</v>
      </c>
      <c r="T12" s="207"/>
      <c r="U12" s="207"/>
      <c r="AC12" s="206"/>
    </row>
    <row r="13" spans="1:29" s="205" customFormat="1" ht="21.75" customHeight="1">
      <c r="A13" s="121">
        <f t="shared" si="0"/>
        <v>6</v>
      </c>
      <c r="B13" s="189" t="s">
        <v>303</v>
      </c>
      <c r="C13" s="193"/>
      <c r="D13" s="104" t="s">
        <v>304</v>
      </c>
      <c r="E13" s="85" t="s">
        <v>56</v>
      </c>
      <c r="F13" s="189" t="s">
        <v>43</v>
      </c>
      <c r="G13" s="70">
        <v>1978</v>
      </c>
      <c r="H13" s="70"/>
      <c r="I13" s="104" t="s">
        <v>68</v>
      </c>
      <c r="J13" s="190">
        <v>2</v>
      </c>
      <c r="K13" s="124">
        <v>6.56</v>
      </c>
      <c r="L13" s="131"/>
      <c r="M13" s="106">
        <v>43394</v>
      </c>
      <c r="N13" s="190">
        <v>3</v>
      </c>
      <c r="O13" s="107">
        <v>6.92</v>
      </c>
      <c r="P13" s="106" t="s">
        <v>597</v>
      </c>
      <c r="Q13" s="131">
        <v>44490</v>
      </c>
      <c r="R13" s="203"/>
      <c r="S13" s="204" t="s">
        <v>824</v>
      </c>
      <c r="V13" s="126"/>
      <c r="W13" s="126"/>
      <c r="X13" s="126"/>
      <c r="Y13" s="126"/>
      <c r="Z13" s="126"/>
      <c r="AA13" s="126"/>
      <c r="AB13" s="126"/>
      <c r="AC13" s="206"/>
    </row>
    <row r="14" spans="1:29" s="207" customFormat="1" ht="21.75" customHeight="1">
      <c r="A14" s="121">
        <f t="shared" si="0"/>
        <v>7</v>
      </c>
      <c r="B14" s="193" t="s">
        <v>617</v>
      </c>
      <c r="C14" s="193" t="s">
        <v>618</v>
      </c>
      <c r="D14" s="104" t="s">
        <v>619</v>
      </c>
      <c r="E14" s="104" t="s">
        <v>56</v>
      </c>
      <c r="F14" s="193"/>
      <c r="G14" s="70">
        <v>1979</v>
      </c>
      <c r="H14" s="70"/>
      <c r="I14" s="104" t="s">
        <v>68</v>
      </c>
      <c r="J14" s="190">
        <v>1</v>
      </c>
      <c r="K14" s="124">
        <v>6.2</v>
      </c>
      <c r="L14" s="131"/>
      <c r="M14" s="131">
        <v>43290</v>
      </c>
      <c r="N14" s="25" t="s">
        <v>598</v>
      </c>
      <c r="O14" s="25">
        <v>6.56</v>
      </c>
      <c r="P14" s="190"/>
      <c r="Q14" s="131">
        <v>44386</v>
      </c>
      <c r="R14" s="210"/>
      <c r="S14" s="204" t="s">
        <v>824</v>
      </c>
      <c r="T14" s="205"/>
      <c r="V14" s="126"/>
      <c r="W14" s="126"/>
      <c r="X14" s="126"/>
      <c r="Y14" s="126"/>
      <c r="Z14" s="126"/>
      <c r="AA14" s="126"/>
      <c r="AB14" s="126"/>
      <c r="AC14" s="205"/>
    </row>
    <row r="15" spans="1:19" s="205" customFormat="1" ht="21.75" customHeight="1">
      <c r="A15" s="121">
        <f t="shared" si="0"/>
        <v>8</v>
      </c>
      <c r="B15" s="189" t="s">
        <v>643</v>
      </c>
      <c r="C15" s="193" t="s">
        <v>644</v>
      </c>
      <c r="D15" s="104" t="s">
        <v>645</v>
      </c>
      <c r="E15" s="104" t="s">
        <v>84</v>
      </c>
      <c r="F15" s="208"/>
      <c r="G15" s="209">
        <v>1975</v>
      </c>
      <c r="H15" s="209"/>
      <c r="I15" s="104" t="s">
        <v>68</v>
      </c>
      <c r="J15" s="190">
        <v>1</v>
      </c>
      <c r="K15" s="124">
        <v>6.2</v>
      </c>
      <c r="L15" s="131"/>
      <c r="M15" s="106">
        <v>43290</v>
      </c>
      <c r="N15" s="190">
        <v>2</v>
      </c>
      <c r="O15" s="107">
        <v>6.56</v>
      </c>
      <c r="P15" s="192" t="s">
        <v>597</v>
      </c>
      <c r="Q15" s="131">
        <v>44386</v>
      </c>
      <c r="R15" s="203"/>
      <c r="S15" s="204" t="s">
        <v>824</v>
      </c>
    </row>
    <row r="16" spans="1:28" s="205" customFormat="1" ht="21.75" customHeight="1">
      <c r="A16" s="121">
        <f t="shared" si="0"/>
        <v>9</v>
      </c>
      <c r="B16" s="189" t="s">
        <v>519</v>
      </c>
      <c r="C16" s="193"/>
      <c r="D16" s="104" t="s">
        <v>520</v>
      </c>
      <c r="E16" s="85" t="s">
        <v>518</v>
      </c>
      <c r="F16" s="189" t="s">
        <v>43</v>
      </c>
      <c r="G16" s="70">
        <v>1974</v>
      </c>
      <c r="H16" s="70"/>
      <c r="I16" s="104" t="s">
        <v>68</v>
      </c>
      <c r="J16" s="190">
        <v>2</v>
      </c>
      <c r="K16" s="124">
        <v>6.56</v>
      </c>
      <c r="L16" s="191"/>
      <c r="M16" s="106">
        <v>43394</v>
      </c>
      <c r="N16" s="190">
        <v>3</v>
      </c>
      <c r="O16" s="107">
        <v>6.92</v>
      </c>
      <c r="P16" s="106" t="s">
        <v>597</v>
      </c>
      <c r="Q16" s="131">
        <v>44490</v>
      </c>
      <c r="R16" s="203"/>
      <c r="S16" s="204" t="s">
        <v>824</v>
      </c>
      <c r="V16" s="206"/>
      <c r="W16" s="206"/>
      <c r="X16" s="206"/>
      <c r="Y16" s="206"/>
      <c r="Z16" s="206"/>
      <c r="AA16" s="206"/>
      <c r="AB16" s="206"/>
    </row>
    <row r="17" spans="1:28" s="205" customFormat="1" ht="21.75" customHeight="1">
      <c r="A17" s="121">
        <f t="shared" si="0"/>
        <v>10</v>
      </c>
      <c r="B17" s="189" t="s">
        <v>521</v>
      </c>
      <c r="C17" s="193"/>
      <c r="D17" s="104" t="s">
        <v>522</v>
      </c>
      <c r="E17" s="85" t="s">
        <v>518</v>
      </c>
      <c r="F17" s="189" t="s">
        <v>43</v>
      </c>
      <c r="G17" s="70">
        <v>1977</v>
      </c>
      <c r="H17" s="70"/>
      <c r="I17" s="104" t="s">
        <v>68</v>
      </c>
      <c r="J17" s="190">
        <v>2</v>
      </c>
      <c r="K17" s="124">
        <v>6.56</v>
      </c>
      <c r="L17" s="131"/>
      <c r="M17" s="106">
        <v>43394</v>
      </c>
      <c r="N17" s="190">
        <v>3</v>
      </c>
      <c r="O17" s="107">
        <v>6.92</v>
      </c>
      <c r="P17" s="106" t="s">
        <v>597</v>
      </c>
      <c r="Q17" s="131">
        <v>44490</v>
      </c>
      <c r="R17" s="203"/>
      <c r="S17" s="204" t="s">
        <v>824</v>
      </c>
      <c r="T17" s="206"/>
      <c r="V17" s="206"/>
      <c r="W17" s="206"/>
      <c r="X17" s="206"/>
      <c r="Y17" s="206"/>
      <c r="Z17" s="206"/>
      <c r="AA17" s="206"/>
      <c r="AB17" s="206"/>
    </row>
    <row r="18" spans="1:21" s="205" customFormat="1" ht="21.75" customHeight="1">
      <c r="A18" s="121">
        <f t="shared" si="0"/>
        <v>11</v>
      </c>
      <c r="B18" s="189" t="s">
        <v>593</v>
      </c>
      <c r="C18" s="193"/>
      <c r="D18" s="104" t="s">
        <v>594</v>
      </c>
      <c r="E18" s="85" t="s">
        <v>159</v>
      </c>
      <c r="F18" s="189" t="s">
        <v>43</v>
      </c>
      <c r="G18" s="70"/>
      <c r="H18" s="70">
        <v>1976</v>
      </c>
      <c r="I18" s="104" t="s">
        <v>68</v>
      </c>
      <c r="J18" s="190">
        <v>2</v>
      </c>
      <c r="K18" s="124">
        <v>6.56</v>
      </c>
      <c r="L18" s="131"/>
      <c r="M18" s="106">
        <v>43394</v>
      </c>
      <c r="N18" s="190">
        <v>3</v>
      </c>
      <c r="O18" s="107">
        <v>6.92</v>
      </c>
      <c r="P18" s="106" t="s">
        <v>597</v>
      </c>
      <c r="Q18" s="131">
        <v>44490</v>
      </c>
      <c r="R18" s="203"/>
      <c r="S18" s="211" t="s">
        <v>824</v>
      </c>
      <c r="U18" s="206"/>
    </row>
    <row r="19" spans="1:18" s="126" customFormat="1" ht="28.5" customHeight="1">
      <c r="A19" s="121">
        <f t="shared" si="0"/>
        <v>12</v>
      </c>
      <c r="B19" s="197" t="s">
        <v>768</v>
      </c>
      <c r="C19" s="197" t="s">
        <v>769</v>
      </c>
      <c r="D19" s="196" t="s">
        <v>770</v>
      </c>
      <c r="E19" s="104" t="s">
        <v>45</v>
      </c>
      <c r="F19" s="197"/>
      <c r="G19" s="70">
        <v>1982</v>
      </c>
      <c r="H19" s="70"/>
      <c r="I19" s="198" t="s">
        <v>68</v>
      </c>
      <c r="J19" s="190">
        <v>1</v>
      </c>
      <c r="K19" s="124">
        <v>6.2</v>
      </c>
      <c r="L19" s="131"/>
      <c r="M19" s="131">
        <v>43290</v>
      </c>
      <c r="N19" s="190">
        <v>2</v>
      </c>
      <c r="O19" s="190">
        <v>6.56</v>
      </c>
      <c r="P19" s="190"/>
      <c r="Q19" s="131">
        <v>44386</v>
      </c>
      <c r="R19" s="212"/>
    </row>
  </sheetData>
  <sheetProtection/>
  <mergeCells count="11">
    <mergeCell ref="F6:F7"/>
    <mergeCell ref="G6:H6"/>
    <mergeCell ref="I6:I7"/>
    <mergeCell ref="J6:M6"/>
    <mergeCell ref="N6:Q6"/>
    <mergeCell ref="R6:R7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T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14.8515625" style="0" bestFit="1" customWidth="1"/>
    <col min="4" max="4" width="19.28125" style="0" bestFit="1" customWidth="1"/>
    <col min="5" max="5" width="19.7109375" style="0" bestFit="1" customWidth="1"/>
    <col min="6" max="7" width="0" style="0" hidden="1" customWidth="1"/>
    <col min="8" max="8" width="7.421875" style="0" hidden="1" customWidth="1"/>
    <col min="10" max="10" width="6.8515625" style="0" customWidth="1"/>
    <col min="11" max="11" width="6.57421875" style="0" customWidth="1"/>
    <col min="13" max="13" width="10.140625" style="0" bestFit="1" customWidth="1"/>
    <col min="14" max="14" width="6.28125" style="0" customWidth="1"/>
    <col min="16" max="16" width="6.28125" style="0" customWidth="1"/>
    <col min="17" max="17" width="10.140625" style="0" bestFit="1" customWidth="1"/>
    <col min="18" max="18" width="10.8515625" style="0" bestFit="1" customWidth="1"/>
    <col min="19" max="19" width="23.57421875" style="0" bestFit="1" customWidth="1"/>
  </cols>
  <sheetData>
    <row r="4" spans="1:18" s="9" customFormat="1" ht="21" customHeight="1">
      <c r="A4" s="222" t="s">
        <v>1</v>
      </c>
      <c r="B4" s="224" t="s">
        <v>2</v>
      </c>
      <c r="C4" s="225"/>
      <c r="D4" s="224" t="s">
        <v>3</v>
      </c>
      <c r="E4" s="225" t="s">
        <v>4</v>
      </c>
      <c r="F4" s="224" t="s">
        <v>5</v>
      </c>
      <c r="G4" s="194" t="s">
        <v>6</v>
      </c>
      <c r="H4" s="148"/>
      <c r="I4" s="213" t="s">
        <v>7</v>
      </c>
      <c r="J4" s="215" t="s">
        <v>8</v>
      </c>
      <c r="K4" s="215"/>
      <c r="L4" s="215"/>
      <c r="M4" s="215"/>
      <c r="N4" s="215" t="s">
        <v>229</v>
      </c>
      <c r="O4" s="215"/>
      <c r="P4" s="215"/>
      <c r="Q4" s="215"/>
      <c r="R4" s="216" t="s">
        <v>9</v>
      </c>
    </row>
    <row r="5" spans="1:18" s="10" customFormat="1" ht="26.25">
      <c r="A5" s="223"/>
      <c r="B5" s="223"/>
      <c r="C5" s="226"/>
      <c r="D5" s="223"/>
      <c r="E5" s="226"/>
      <c r="F5" s="223"/>
      <c r="G5" s="194" t="s">
        <v>10</v>
      </c>
      <c r="H5" s="194" t="s">
        <v>11</v>
      </c>
      <c r="I5" s="214"/>
      <c r="J5" s="149" t="s">
        <v>12</v>
      </c>
      <c r="K5" s="150" t="s">
        <v>13</v>
      </c>
      <c r="L5" s="151" t="s">
        <v>14</v>
      </c>
      <c r="M5" s="152" t="s">
        <v>15</v>
      </c>
      <c r="N5" s="149" t="s">
        <v>12</v>
      </c>
      <c r="O5" s="153" t="s">
        <v>13</v>
      </c>
      <c r="P5" s="154" t="s">
        <v>14</v>
      </c>
      <c r="Q5" s="155" t="s">
        <v>15</v>
      </c>
      <c r="R5" s="217"/>
    </row>
    <row r="6" spans="1:17" s="75" customFormat="1" ht="13.5">
      <c r="A6" s="76" t="s">
        <v>838</v>
      </c>
      <c r="B6" s="77"/>
      <c r="C6" s="78"/>
      <c r="D6" s="77"/>
      <c r="E6" s="79"/>
      <c r="F6" s="79"/>
      <c r="G6" s="93"/>
      <c r="H6" s="93"/>
      <c r="I6" s="80"/>
      <c r="J6" s="81"/>
      <c r="K6" s="82"/>
      <c r="L6" s="83"/>
      <c r="M6" s="105"/>
      <c r="N6" s="81"/>
      <c r="O6" s="98"/>
      <c r="P6" s="99"/>
      <c r="Q6" s="84"/>
    </row>
    <row r="8" spans="1:20" s="1" customFormat="1" ht="19.5" customHeight="1">
      <c r="A8" s="121" t="e">
        <f>#REF!+1</f>
        <v>#REF!</v>
      </c>
      <c r="B8" s="23" t="s">
        <v>99</v>
      </c>
      <c r="C8" s="23" t="s">
        <v>100</v>
      </c>
      <c r="D8" s="24" t="s">
        <v>101</v>
      </c>
      <c r="E8" s="100" t="s">
        <v>102</v>
      </c>
      <c r="F8" s="23"/>
      <c r="G8" s="94">
        <v>1955</v>
      </c>
      <c r="H8" s="41"/>
      <c r="I8" s="100" t="s">
        <v>68</v>
      </c>
      <c r="J8" s="25" t="s">
        <v>601</v>
      </c>
      <c r="K8" s="25">
        <v>7.28</v>
      </c>
      <c r="L8" s="143"/>
      <c r="M8" s="42">
        <v>43831</v>
      </c>
      <c r="N8" s="25">
        <v>5</v>
      </c>
      <c r="O8" s="128">
        <v>7.64</v>
      </c>
      <c r="P8" s="42"/>
      <c r="Q8" s="144">
        <v>44562</v>
      </c>
      <c r="R8" s="141" t="s">
        <v>824</v>
      </c>
      <c r="S8" s="1" t="s">
        <v>839</v>
      </c>
      <c r="T8" s="40"/>
    </row>
  </sheetData>
  <sheetProtection/>
  <mergeCells count="10">
    <mergeCell ref="I4:I5"/>
    <mergeCell ref="J4:M4"/>
    <mergeCell ref="N4:Q4"/>
    <mergeCell ref="R4:R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282"/>
  <sheetViews>
    <sheetView zoomScalePageLayoutView="0" workbookViewId="0" topLeftCell="A19">
      <selection activeCell="D28" sqref="D28"/>
    </sheetView>
  </sheetViews>
  <sheetFormatPr defaultColWidth="10.00390625" defaultRowHeight="15"/>
  <cols>
    <col min="1" max="1" width="5.7109375" style="55" customWidth="1"/>
    <col min="2" max="2" width="16.00390625" style="145" customWidth="1"/>
    <col min="3" max="3" width="9.28125" style="55" customWidth="1"/>
    <col min="4" max="4" width="27.8515625" style="101" bestFit="1" customWidth="1"/>
    <col min="5" max="5" width="29.140625" style="55" customWidth="1"/>
    <col min="6" max="6" width="5.57421875" style="68" customWidth="1"/>
    <col min="7" max="8" width="6.00390625" style="68" customWidth="1"/>
    <col min="9" max="9" width="10.00390625" style="147" customWidth="1"/>
    <col min="10" max="10" width="5.00390625" style="87" customWidth="1"/>
    <col min="11" max="11" width="5.7109375" style="2" customWidth="1"/>
    <col min="12" max="12" width="6.28125" style="188" customWidth="1"/>
    <col min="13" max="13" width="10.57421875" style="73" customWidth="1"/>
    <col min="14" max="14" width="4.7109375" style="87" customWidth="1"/>
    <col min="15" max="15" width="7.00390625" style="97" customWidth="1"/>
    <col min="16" max="16" width="6.421875" style="73" customWidth="1"/>
    <col min="17" max="17" width="11.28125" style="120" customWidth="1"/>
    <col min="18" max="18" width="16.28125" style="1" customWidth="1"/>
    <col min="19" max="187" width="10.00390625" style="55" customWidth="1"/>
    <col min="188" max="188" width="4.140625" style="55" bestFit="1" customWidth="1"/>
    <col min="189" max="189" width="30.00390625" style="55" bestFit="1" customWidth="1"/>
    <col min="190" max="190" width="14.8515625" style="55" bestFit="1" customWidth="1"/>
    <col min="191" max="191" width="9.7109375" style="55" bestFit="1" customWidth="1"/>
    <col min="192" max="192" width="36.140625" style="55" bestFit="1" customWidth="1"/>
    <col min="193" max="193" width="5.57421875" style="55" bestFit="1" customWidth="1"/>
    <col min="194" max="194" width="8.8515625" style="55" bestFit="1" customWidth="1"/>
    <col min="195" max="195" width="5.57421875" style="55" bestFit="1" customWidth="1"/>
    <col min="196" max="196" width="5.57421875" style="55" customWidth="1"/>
    <col min="197" max="197" width="11.00390625" style="55" bestFit="1" customWidth="1"/>
    <col min="198" max="198" width="4.421875" style="55" bestFit="1" customWidth="1"/>
    <col min="199" max="199" width="6.00390625" style="55" bestFit="1" customWidth="1"/>
    <col min="200" max="200" width="4.140625" style="55" bestFit="1" customWidth="1"/>
    <col min="201" max="201" width="11.7109375" style="55" bestFit="1" customWidth="1"/>
    <col min="202" max="202" width="4.421875" style="55" bestFit="1" customWidth="1"/>
    <col min="203" max="203" width="6.00390625" style="55" bestFit="1" customWidth="1"/>
    <col min="204" max="204" width="4.140625" style="55" bestFit="1" customWidth="1"/>
    <col min="205" max="205" width="12.28125" style="55" customWidth="1"/>
    <col min="206" max="206" width="36.421875" style="55" bestFit="1" customWidth="1"/>
    <col min="207" max="16384" width="10.00390625" style="55" customWidth="1"/>
  </cols>
  <sheetData>
    <row r="1" spans="1:17" s="1" customFormat="1" ht="13.5">
      <c r="A1" s="71" t="s">
        <v>737</v>
      </c>
      <c r="B1" s="72"/>
      <c r="D1" s="7"/>
      <c r="G1" s="7"/>
      <c r="H1" s="92"/>
      <c r="I1" s="47"/>
      <c r="J1" s="2"/>
      <c r="K1" s="2"/>
      <c r="L1" s="188"/>
      <c r="M1" s="73"/>
      <c r="N1" s="188"/>
      <c r="O1" s="97"/>
      <c r="P1" s="73"/>
      <c r="Q1" s="188"/>
    </row>
    <row r="2" spans="1:17" s="1" customFormat="1" ht="13.5">
      <c r="A2" s="74" t="s">
        <v>0</v>
      </c>
      <c r="B2" s="72"/>
      <c r="D2" s="7"/>
      <c r="G2" s="7"/>
      <c r="H2" s="92"/>
      <c r="I2" s="47"/>
      <c r="J2" s="2"/>
      <c r="K2" s="2"/>
      <c r="L2" s="188"/>
      <c r="M2" s="73"/>
      <c r="N2" s="188"/>
      <c r="O2" s="97"/>
      <c r="P2" s="73"/>
      <c r="Q2" s="188"/>
    </row>
    <row r="3" spans="1:17" s="1" customFormat="1" ht="13.5">
      <c r="A3" s="46"/>
      <c r="B3" s="72"/>
      <c r="D3" s="7"/>
      <c r="G3" s="7"/>
      <c r="H3" s="92"/>
      <c r="I3" s="47"/>
      <c r="J3" s="2"/>
      <c r="K3" s="2"/>
      <c r="L3" s="188"/>
      <c r="M3" s="73"/>
      <c r="N3" s="188"/>
      <c r="O3" s="97"/>
      <c r="P3" s="73"/>
      <c r="Q3" s="188"/>
    </row>
    <row r="4" spans="1:17" s="1" customFormat="1" ht="18.75" customHeight="1">
      <c r="A4" s="220" t="s">
        <v>741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17" s="1" customFormat="1" ht="17.25" customHeight="1">
      <c r="A5" s="221" t="s">
        <v>834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</row>
    <row r="6" spans="1:17" s="1" customFormat="1" ht="17.25" customHeight="1">
      <c r="A6" s="221" t="s">
        <v>739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</row>
    <row r="7" spans="1:17" s="1" customFormat="1" ht="17.2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</row>
    <row r="8" spans="1:18" s="9" customFormat="1" ht="21" customHeight="1">
      <c r="A8" s="222" t="s">
        <v>1</v>
      </c>
      <c r="B8" s="224" t="s">
        <v>2</v>
      </c>
      <c r="C8" s="225"/>
      <c r="D8" s="224" t="s">
        <v>3</v>
      </c>
      <c r="E8" s="225" t="s">
        <v>4</v>
      </c>
      <c r="F8" s="224" t="s">
        <v>5</v>
      </c>
      <c r="G8" s="194" t="s">
        <v>6</v>
      </c>
      <c r="H8" s="148"/>
      <c r="I8" s="213" t="s">
        <v>7</v>
      </c>
      <c r="J8" s="215" t="s">
        <v>8</v>
      </c>
      <c r="K8" s="215"/>
      <c r="L8" s="215"/>
      <c r="M8" s="215"/>
      <c r="N8" s="215" t="s">
        <v>229</v>
      </c>
      <c r="O8" s="215"/>
      <c r="P8" s="215"/>
      <c r="Q8" s="215"/>
      <c r="R8" s="216" t="s">
        <v>9</v>
      </c>
    </row>
    <row r="9" spans="1:18" s="10" customFormat="1" ht="26.25">
      <c r="A9" s="223"/>
      <c r="B9" s="223"/>
      <c r="C9" s="226"/>
      <c r="D9" s="223"/>
      <c r="E9" s="226"/>
      <c r="F9" s="223"/>
      <c r="G9" s="194" t="s">
        <v>10</v>
      </c>
      <c r="H9" s="194" t="s">
        <v>11</v>
      </c>
      <c r="I9" s="214"/>
      <c r="J9" s="149" t="s">
        <v>12</v>
      </c>
      <c r="K9" s="150" t="s">
        <v>13</v>
      </c>
      <c r="L9" s="151" t="s">
        <v>14</v>
      </c>
      <c r="M9" s="152" t="s">
        <v>15</v>
      </c>
      <c r="N9" s="149" t="s">
        <v>12</v>
      </c>
      <c r="O9" s="153" t="s">
        <v>13</v>
      </c>
      <c r="P9" s="154" t="s">
        <v>14</v>
      </c>
      <c r="Q9" s="155" t="s">
        <v>15</v>
      </c>
      <c r="R9" s="217"/>
    </row>
    <row r="10" spans="1:17" s="75" customFormat="1" ht="13.5">
      <c r="A10" s="76" t="s">
        <v>16</v>
      </c>
      <c r="B10" s="77"/>
      <c r="C10" s="78"/>
      <c r="D10" s="77"/>
      <c r="E10" s="79"/>
      <c r="F10" s="79"/>
      <c r="G10" s="93"/>
      <c r="H10" s="93"/>
      <c r="I10" s="80"/>
      <c r="J10" s="81"/>
      <c r="K10" s="82"/>
      <c r="L10" s="83"/>
      <c r="M10" s="105"/>
      <c r="N10" s="81"/>
      <c r="O10" s="98"/>
      <c r="P10" s="99"/>
      <c r="Q10" s="84"/>
    </row>
    <row r="11" spans="1:28" s="40" customFormat="1" ht="17.25" customHeight="1">
      <c r="A11" s="67">
        <v>1</v>
      </c>
      <c r="B11" s="57" t="s">
        <v>238</v>
      </c>
      <c r="C11" s="12"/>
      <c r="D11" s="19" t="s">
        <v>239</v>
      </c>
      <c r="E11" s="85" t="s">
        <v>20</v>
      </c>
      <c r="F11" s="13" t="s">
        <v>21</v>
      </c>
      <c r="G11" s="13">
        <v>1975</v>
      </c>
      <c r="H11" s="13"/>
      <c r="I11" s="19" t="s">
        <v>115</v>
      </c>
      <c r="J11" s="38">
        <v>7</v>
      </c>
      <c r="K11" s="17">
        <v>4.32</v>
      </c>
      <c r="L11" s="15"/>
      <c r="M11" s="35">
        <v>43466</v>
      </c>
      <c r="N11" s="38">
        <v>8</v>
      </c>
      <c r="O11" s="33">
        <v>4.65</v>
      </c>
      <c r="P11" s="35" t="s">
        <v>597</v>
      </c>
      <c r="Q11" s="15">
        <v>44562</v>
      </c>
      <c r="R11" s="12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s="40" customFormat="1" ht="17.25" customHeight="1">
      <c r="A12" s="67">
        <f>A11+1</f>
        <v>2</v>
      </c>
      <c r="B12" s="56" t="s">
        <v>24</v>
      </c>
      <c r="C12" s="30" t="s">
        <v>25</v>
      </c>
      <c r="D12" s="100" t="s">
        <v>26</v>
      </c>
      <c r="E12" s="100" t="s">
        <v>20</v>
      </c>
      <c r="F12" s="24"/>
      <c r="G12" s="94">
        <v>1972</v>
      </c>
      <c r="H12" s="41"/>
      <c r="I12" s="19" t="s">
        <v>22</v>
      </c>
      <c r="J12" s="25" t="s">
        <v>600</v>
      </c>
      <c r="K12" s="54">
        <v>2.4</v>
      </c>
      <c r="L12" s="42"/>
      <c r="M12" s="28">
        <v>43617</v>
      </c>
      <c r="N12" s="38">
        <v>7</v>
      </c>
      <c r="O12" s="26">
        <v>2.58</v>
      </c>
      <c r="P12" s="36" t="s">
        <v>597</v>
      </c>
      <c r="Q12" s="42">
        <v>44348</v>
      </c>
      <c r="R12" s="37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 spans="1:21" s="40" customFormat="1" ht="17.25" customHeight="1">
      <c r="A13" s="67">
        <f>A12+1</f>
        <v>3</v>
      </c>
      <c r="B13" s="56" t="s">
        <v>30</v>
      </c>
      <c r="C13" s="30" t="s">
        <v>31</v>
      </c>
      <c r="D13" s="100" t="s">
        <v>32</v>
      </c>
      <c r="E13" s="100" t="s">
        <v>20</v>
      </c>
      <c r="F13" s="24"/>
      <c r="G13" s="94">
        <v>1970</v>
      </c>
      <c r="H13" s="41"/>
      <c r="I13" s="19" t="s">
        <v>22</v>
      </c>
      <c r="J13" s="25" t="s">
        <v>103</v>
      </c>
      <c r="K13" s="54">
        <v>2.22</v>
      </c>
      <c r="L13" s="42"/>
      <c r="M13" s="28">
        <v>43678</v>
      </c>
      <c r="N13" s="25">
        <v>6</v>
      </c>
      <c r="O13" s="26">
        <v>2.4</v>
      </c>
      <c r="P13" s="36" t="s">
        <v>597</v>
      </c>
      <c r="Q13" s="42">
        <v>44409</v>
      </c>
      <c r="R13" s="37"/>
      <c r="S13" s="55"/>
      <c r="T13" s="52"/>
      <c r="U13" s="52"/>
    </row>
    <row r="14" spans="1:21" s="40" customFormat="1" ht="17.25" customHeight="1">
      <c r="A14" s="67">
        <f aca="true" t="shared" si="0" ref="A14:A77">A13+1</f>
        <v>4</v>
      </c>
      <c r="B14" s="56" t="s">
        <v>17</v>
      </c>
      <c r="C14" s="30" t="s">
        <v>18</v>
      </c>
      <c r="D14" s="100" t="s">
        <v>19</v>
      </c>
      <c r="E14" s="100" t="s">
        <v>20</v>
      </c>
      <c r="F14" s="24"/>
      <c r="G14" s="94">
        <v>1982</v>
      </c>
      <c r="H14" s="41"/>
      <c r="I14" s="19" t="s">
        <v>22</v>
      </c>
      <c r="J14" s="25" t="s">
        <v>182</v>
      </c>
      <c r="K14" s="54">
        <v>2.76</v>
      </c>
      <c r="L14" s="25"/>
      <c r="M14" s="28">
        <v>43661</v>
      </c>
      <c r="N14" s="25">
        <v>9</v>
      </c>
      <c r="O14" s="26">
        <v>2.94</v>
      </c>
      <c r="P14" s="28" t="s">
        <v>597</v>
      </c>
      <c r="Q14" s="42">
        <v>44392</v>
      </c>
      <c r="R14" s="37"/>
      <c r="T14" s="55"/>
      <c r="U14" s="55"/>
    </row>
    <row r="15" spans="1:28" ht="16.5" customHeight="1">
      <c r="A15" s="67">
        <f t="shared" si="0"/>
        <v>5</v>
      </c>
      <c r="B15" s="56" t="s">
        <v>39</v>
      </c>
      <c r="C15" s="30" t="s">
        <v>40</v>
      </c>
      <c r="D15" s="100" t="s">
        <v>41</v>
      </c>
      <c r="E15" s="100" t="s">
        <v>20</v>
      </c>
      <c r="F15" s="24"/>
      <c r="G15" s="94">
        <v>1977</v>
      </c>
      <c r="H15" s="41"/>
      <c r="I15" s="19" t="s">
        <v>22</v>
      </c>
      <c r="J15" s="25" t="s">
        <v>601</v>
      </c>
      <c r="K15" s="54">
        <v>2.04</v>
      </c>
      <c r="L15" s="25"/>
      <c r="M15" s="28">
        <v>43753</v>
      </c>
      <c r="N15" s="25">
        <v>5</v>
      </c>
      <c r="O15" s="26">
        <v>2.22</v>
      </c>
      <c r="P15" s="28" t="s">
        <v>597</v>
      </c>
      <c r="Q15" s="42">
        <v>44484</v>
      </c>
      <c r="R15" s="37"/>
      <c r="S15" s="40"/>
      <c r="V15" s="40"/>
      <c r="W15" s="40"/>
      <c r="X15" s="40"/>
      <c r="Y15" s="40"/>
      <c r="Z15" s="40"/>
      <c r="AA15" s="40"/>
      <c r="AB15" s="40"/>
    </row>
    <row r="16" spans="1:28" ht="16.5" customHeight="1">
      <c r="A16" s="67">
        <f t="shared" si="0"/>
        <v>6</v>
      </c>
      <c r="B16" s="56" t="s">
        <v>36</v>
      </c>
      <c r="C16" s="30" t="s">
        <v>37</v>
      </c>
      <c r="D16" s="100" t="s">
        <v>38</v>
      </c>
      <c r="E16" s="100" t="s">
        <v>20</v>
      </c>
      <c r="F16" s="24"/>
      <c r="G16" s="94">
        <v>1976</v>
      </c>
      <c r="H16" s="41"/>
      <c r="I16" s="19" t="s">
        <v>22</v>
      </c>
      <c r="J16" s="25" t="s">
        <v>601</v>
      </c>
      <c r="K16" s="54">
        <v>2.04</v>
      </c>
      <c r="L16" s="25"/>
      <c r="M16" s="28">
        <v>43753</v>
      </c>
      <c r="N16" s="25">
        <v>5</v>
      </c>
      <c r="O16" s="26">
        <v>2.22</v>
      </c>
      <c r="P16" s="28" t="s">
        <v>597</v>
      </c>
      <c r="Q16" s="42">
        <v>44484</v>
      </c>
      <c r="R16" s="37"/>
      <c r="S16" s="40"/>
      <c r="V16" s="40"/>
      <c r="W16" s="40"/>
      <c r="X16" s="40"/>
      <c r="Y16" s="40"/>
      <c r="Z16" s="40"/>
      <c r="AA16" s="40"/>
      <c r="AB16" s="40"/>
    </row>
    <row r="17" spans="1:28" ht="16.5" customHeight="1">
      <c r="A17" s="67">
        <f t="shared" si="0"/>
        <v>7</v>
      </c>
      <c r="B17" s="56" t="s">
        <v>33</v>
      </c>
      <c r="C17" s="30" t="s">
        <v>34</v>
      </c>
      <c r="D17" s="100" t="s">
        <v>35</v>
      </c>
      <c r="E17" s="100" t="s">
        <v>20</v>
      </c>
      <c r="F17" s="24"/>
      <c r="G17" s="94">
        <v>1987</v>
      </c>
      <c r="H17" s="41"/>
      <c r="I17" s="19" t="s">
        <v>22</v>
      </c>
      <c r="J17" s="25" t="s">
        <v>601</v>
      </c>
      <c r="K17" s="54">
        <v>2.04</v>
      </c>
      <c r="L17" s="25"/>
      <c r="M17" s="28">
        <v>43792</v>
      </c>
      <c r="N17" s="25">
        <v>5</v>
      </c>
      <c r="O17" s="26">
        <v>2.22</v>
      </c>
      <c r="P17" s="28" t="s">
        <v>597</v>
      </c>
      <c r="Q17" s="42">
        <v>44523</v>
      </c>
      <c r="R17" s="37"/>
      <c r="S17" s="40"/>
      <c r="T17" s="52"/>
      <c r="U17" s="52"/>
      <c r="V17" s="40"/>
      <c r="W17" s="40"/>
      <c r="X17" s="40"/>
      <c r="Y17" s="40"/>
      <c r="Z17" s="40"/>
      <c r="AA17" s="40"/>
      <c r="AB17" s="40"/>
    </row>
    <row r="18" spans="1:28" ht="16.5" customHeight="1">
      <c r="A18" s="67">
        <f t="shared" si="0"/>
        <v>8</v>
      </c>
      <c r="B18" s="56" t="s">
        <v>27</v>
      </c>
      <c r="C18" s="30" t="s">
        <v>28</v>
      </c>
      <c r="D18" s="100" t="s">
        <v>29</v>
      </c>
      <c r="E18" s="100" t="s">
        <v>20</v>
      </c>
      <c r="F18" s="24"/>
      <c r="G18" s="94">
        <v>1982</v>
      </c>
      <c r="H18" s="41"/>
      <c r="I18" s="19" t="s">
        <v>22</v>
      </c>
      <c r="J18" s="25" t="s">
        <v>103</v>
      </c>
      <c r="K18" s="54">
        <v>2.22</v>
      </c>
      <c r="L18" s="25"/>
      <c r="M18" s="28">
        <v>43830</v>
      </c>
      <c r="N18" s="25">
        <v>6</v>
      </c>
      <c r="O18" s="26">
        <v>2.4</v>
      </c>
      <c r="P18" s="28" t="s">
        <v>597</v>
      </c>
      <c r="Q18" s="42">
        <v>44561</v>
      </c>
      <c r="R18" s="37"/>
      <c r="S18" s="40"/>
      <c r="V18" s="40"/>
      <c r="W18" s="40"/>
      <c r="X18" s="40"/>
      <c r="Y18" s="40"/>
      <c r="Z18" s="40"/>
      <c r="AA18" s="40"/>
      <c r="AB18" s="40"/>
    </row>
    <row r="19" spans="1:19" ht="16.5" customHeight="1">
      <c r="A19" s="67">
        <f t="shared" si="0"/>
        <v>9</v>
      </c>
      <c r="B19" s="189" t="s">
        <v>235</v>
      </c>
      <c r="C19" s="12" t="s">
        <v>236</v>
      </c>
      <c r="D19" s="19" t="s">
        <v>237</v>
      </c>
      <c r="E19" s="85" t="s">
        <v>20</v>
      </c>
      <c r="F19" s="13" t="s">
        <v>21</v>
      </c>
      <c r="G19" s="13"/>
      <c r="H19" s="13">
        <v>1990</v>
      </c>
      <c r="I19" s="19" t="s">
        <v>23</v>
      </c>
      <c r="J19" s="38">
        <v>1</v>
      </c>
      <c r="K19" s="17">
        <v>2.34</v>
      </c>
      <c r="L19" s="15"/>
      <c r="M19" s="35">
        <v>43150</v>
      </c>
      <c r="N19" s="38">
        <v>2</v>
      </c>
      <c r="O19" s="33">
        <v>2.67</v>
      </c>
      <c r="P19" s="35" t="s">
        <v>597</v>
      </c>
      <c r="Q19" s="15">
        <v>44246</v>
      </c>
      <c r="R19" s="12"/>
      <c r="S19" s="40"/>
    </row>
    <row r="20" spans="1:18" ht="16.5" customHeight="1">
      <c r="A20" s="67">
        <f t="shared" si="0"/>
        <v>10</v>
      </c>
      <c r="B20" s="57" t="s">
        <v>240</v>
      </c>
      <c r="C20" s="12"/>
      <c r="D20" s="19" t="s">
        <v>241</v>
      </c>
      <c r="E20" s="85" t="s">
        <v>20</v>
      </c>
      <c r="F20" s="13" t="s">
        <v>21</v>
      </c>
      <c r="G20" s="13"/>
      <c r="H20" s="13">
        <v>1983</v>
      </c>
      <c r="I20" s="19" t="s">
        <v>23</v>
      </c>
      <c r="J20" s="38">
        <v>3</v>
      </c>
      <c r="K20" s="17">
        <v>3</v>
      </c>
      <c r="L20" s="15"/>
      <c r="M20" s="35">
        <v>43222</v>
      </c>
      <c r="N20" s="38">
        <v>4</v>
      </c>
      <c r="O20" s="33">
        <v>3.33</v>
      </c>
      <c r="P20" s="35" t="s">
        <v>597</v>
      </c>
      <c r="Q20" s="15">
        <v>44318</v>
      </c>
      <c r="R20" s="12"/>
    </row>
    <row r="21" spans="1:19" ht="16.5" customHeight="1">
      <c r="A21" s="67">
        <f t="shared" si="0"/>
        <v>11</v>
      </c>
      <c r="B21" s="189" t="s">
        <v>242</v>
      </c>
      <c r="C21" s="12" t="s">
        <v>243</v>
      </c>
      <c r="D21" s="19" t="s">
        <v>244</v>
      </c>
      <c r="E21" s="85" t="s">
        <v>42</v>
      </c>
      <c r="F21" s="13" t="s">
        <v>21</v>
      </c>
      <c r="G21" s="13">
        <v>1975</v>
      </c>
      <c r="H21" s="13"/>
      <c r="I21" s="19" t="s">
        <v>23</v>
      </c>
      <c r="J21" s="38">
        <v>2</v>
      </c>
      <c r="K21" s="17">
        <v>2.67</v>
      </c>
      <c r="L21" s="20"/>
      <c r="M21" s="35">
        <v>43252</v>
      </c>
      <c r="N21" s="38">
        <v>3</v>
      </c>
      <c r="O21" s="33">
        <v>3</v>
      </c>
      <c r="P21" s="35" t="s">
        <v>597</v>
      </c>
      <c r="Q21" s="15">
        <v>44348</v>
      </c>
      <c r="R21" s="12"/>
      <c r="S21" s="40"/>
    </row>
    <row r="22" spans="1:28" s="52" customFormat="1" ht="16.5" customHeight="1">
      <c r="A22" s="67">
        <f t="shared" si="0"/>
        <v>12</v>
      </c>
      <c r="B22" s="189" t="s">
        <v>245</v>
      </c>
      <c r="C22" s="12" t="s">
        <v>246</v>
      </c>
      <c r="D22" s="19" t="s">
        <v>247</v>
      </c>
      <c r="E22" s="85" t="s">
        <v>45</v>
      </c>
      <c r="F22" s="13" t="s">
        <v>43</v>
      </c>
      <c r="G22" s="13">
        <v>1985</v>
      </c>
      <c r="H22" s="13"/>
      <c r="I22" s="19" t="s">
        <v>44</v>
      </c>
      <c r="J22" s="38">
        <v>4</v>
      </c>
      <c r="K22" s="17">
        <v>3.33</v>
      </c>
      <c r="L22" s="20"/>
      <c r="M22" s="35">
        <v>43160</v>
      </c>
      <c r="N22" s="38">
        <v>5</v>
      </c>
      <c r="O22" s="33">
        <v>3.66</v>
      </c>
      <c r="P22" s="35" t="s">
        <v>597</v>
      </c>
      <c r="Q22" s="15">
        <v>44256</v>
      </c>
      <c r="R22" s="12"/>
      <c r="S22" s="40"/>
      <c r="T22" s="16"/>
      <c r="U22" s="55"/>
      <c r="V22" s="55"/>
      <c r="W22" s="55"/>
      <c r="X22" s="55"/>
      <c r="Y22" s="55"/>
      <c r="Z22" s="55"/>
      <c r="AA22" s="55"/>
      <c r="AB22" s="55"/>
    </row>
    <row r="23" spans="1:28" s="52" customFormat="1" ht="16.5" customHeight="1">
      <c r="A23" s="67">
        <f t="shared" si="0"/>
        <v>13</v>
      </c>
      <c r="B23" s="189" t="s">
        <v>248</v>
      </c>
      <c r="C23" s="12" t="s">
        <v>249</v>
      </c>
      <c r="D23" s="19" t="s">
        <v>250</v>
      </c>
      <c r="E23" s="85" t="s">
        <v>45</v>
      </c>
      <c r="F23" s="13" t="s">
        <v>43</v>
      </c>
      <c r="G23" s="13">
        <v>1985</v>
      </c>
      <c r="H23" s="13"/>
      <c r="I23" s="19" t="s">
        <v>44</v>
      </c>
      <c r="J23" s="38">
        <v>4</v>
      </c>
      <c r="K23" s="17">
        <v>3.33</v>
      </c>
      <c r="L23" s="20"/>
      <c r="M23" s="35">
        <v>43199</v>
      </c>
      <c r="N23" s="38">
        <v>5</v>
      </c>
      <c r="O23" s="33">
        <v>3.66</v>
      </c>
      <c r="P23" s="35" t="s">
        <v>597</v>
      </c>
      <c r="Q23" s="15">
        <v>44295</v>
      </c>
      <c r="R23" s="12"/>
      <c r="S23" s="55"/>
      <c r="T23" s="16"/>
      <c r="U23" s="16"/>
      <c r="V23" s="55"/>
      <c r="W23" s="55"/>
      <c r="X23" s="55"/>
      <c r="Y23" s="55"/>
      <c r="Z23" s="55"/>
      <c r="AA23" s="55"/>
      <c r="AB23" s="55"/>
    </row>
    <row r="24" spans="1:21" ht="16.5" customHeight="1">
      <c r="A24" s="67">
        <f t="shared" si="0"/>
        <v>14</v>
      </c>
      <c r="B24" s="189" t="s">
        <v>251</v>
      </c>
      <c r="C24" s="12" t="s">
        <v>252</v>
      </c>
      <c r="D24" s="19" t="s">
        <v>253</v>
      </c>
      <c r="E24" s="85" t="s">
        <v>45</v>
      </c>
      <c r="F24" s="13" t="s">
        <v>43</v>
      </c>
      <c r="G24" s="13">
        <v>1976</v>
      </c>
      <c r="H24" s="13"/>
      <c r="I24" s="19" t="s">
        <v>44</v>
      </c>
      <c r="J24" s="38">
        <v>6</v>
      </c>
      <c r="K24" s="17">
        <v>3.99</v>
      </c>
      <c r="L24" s="20"/>
      <c r="M24" s="35">
        <v>43194</v>
      </c>
      <c r="N24" s="38">
        <v>7</v>
      </c>
      <c r="O24" s="33">
        <v>4.32</v>
      </c>
      <c r="P24" s="35" t="s">
        <v>597</v>
      </c>
      <c r="Q24" s="15">
        <v>44290</v>
      </c>
      <c r="R24" s="12"/>
      <c r="T24" s="16"/>
      <c r="U24" s="16"/>
    </row>
    <row r="25" spans="1:21" ht="16.5" customHeight="1">
      <c r="A25" s="67">
        <f t="shared" si="0"/>
        <v>15</v>
      </c>
      <c r="B25" s="189" t="s">
        <v>254</v>
      </c>
      <c r="C25" s="12" t="s">
        <v>255</v>
      </c>
      <c r="D25" s="19" t="s">
        <v>256</v>
      </c>
      <c r="E25" s="85" t="s">
        <v>45</v>
      </c>
      <c r="F25" s="13" t="s">
        <v>43</v>
      </c>
      <c r="G25" s="13">
        <v>1985</v>
      </c>
      <c r="H25" s="13"/>
      <c r="I25" s="19" t="s">
        <v>44</v>
      </c>
      <c r="J25" s="38">
        <v>4</v>
      </c>
      <c r="K25" s="17">
        <v>3.33</v>
      </c>
      <c r="L25" s="20"/>
      <c r="M25" s="35">
        <v>43160</v>
      </c>
      <c r="N25" s="38">
        <v>5</v>
      </c>
      <c r="O25" s="33">
        <v>3.66</v>
      </c>
      <c r="P25" s="35" t="s">
        <v>597</v>
      </c>
      <c r="Q25" s="15">
        <v>44256</v>
      </c>
      <c r="R25" s="12"/>
      <c r="T25" s="16"/>
      <c r="U25" s="16"/>
    </row>
    <row r="26" spans="1:21" ht="16.5" customHeight="1">
      <c r="A26" s="67">
        <f t="shared" si="0"/>
        <v>16</v>
      </c>
      <c r="B26" s="189" t="s">
        <v>257</v>
      </c>
      <c r="C26" s="12" t="s">
        <v>258</v>
      </c>
      <c r="D26" s="19" t="s">
        <v>259</v>
      </c>
      <c r="E26" s="85" t="s">
        <v>45</v>
      </c>
      <c r="F26" s="13" t="s">
        <v>43</v>
      </c>
      <c r="G26" s="13">
        <v>1982</v>
      </c>
      <c r="H26" s="13"/>
      <c r="I26" s="19" t="s">
        <v>44</v>
      </c>
      <c r="J26" s="38">
        <v>5</v>
      </c>
      <c r="K26" s="17">
        <v>3.66</v>
      </c>
      <c r="L26" s="20"/>
      <c r="M26" s="35">
        <v>43415</v>
      </c>
      <c r="N26" s="38">
        <v>6</v>
      </c>
      <c r="O26" s="33">
        <v>3.99</v>
      </c>
      <c r="P26" s="35" t="s">
        <v>597</v>
      </c>
      <c r="Q26" s="15">
        <v>44511</v>
      </c>
      <c r="R26" s="12"/>
      <c r="S26" s="52"/>
      <c r="T26" s="16"/>
      <c r="U26" s="16"/>
    </row>
    <row r="27" spans="1:21" s="52" customFormat="1" ht="16.5" customHeight="1">
      <c r="A27" s="67">
        <f t="shared" si="0"/>
        <v>17</v>
      </c>
      <c r="B27" s="189" t="s">
        <v>260</v>
      </c>
      <c r="C27" s="12" t="s">
        <v>261</v>
      </c>
      <c r="D27" s="19" t="s">
        <v>262</v>
      </c>
      <c r="E27" s="85" t="s">
        <v>45</v>
      </c>
      <c r="F27" s="13" t="s">
        <v>43</v>
      </c>
      <c r="G27" s="13">
        <v>1984</v>
      </c>
      <c r="H27" s="13"/>
      <c r="I27" s="19" t="s">
        <v>44</v>
      </c>
      <c r="J27" s="38">
        <v>4</v>
      </c>
      <c r="K27" s="17">
        <v>3.33</v>
      </c>
      <c r="L27" s="20"/>
      <c r="M27" s="35">
        <v>43133</v>
      </c>
      <c r="N27" s="38">
        <v>5</v>
      </c>
      <c r="O27" s="33">
        <v>3.66</v>
      </c>
      <c r="P27" s="35" t="s">
        <v>597</v>
      </c>
      <c r="Q27" s="15">
        <v>44229</v>
      </c>
      <c r="R27" s="12"/>
      <c r="S27" s="55"/>
      <c r="T27" s="55"/>
      <c r="U27" s="55"/>
    </row>
    <row r="28" spans="1:28" ht="16.5" customHeight="1">
      <c r="A28" s="67">
        <f t="shared" si="0"/>
        <v>18</v>
      </c>
      <c r="B28" s="189" t="s">
        <v>263</v>
      </c>
      <c r="C28" s="12" t="s">
        <v>264</v>
      </c>
      <c r="D28" s="19" t="s">
        <v>265</v>
      </c>
      <c r="E28" s="85" t="s">
        <v>45</v>
      </c>
      <c r="F28" s="13" t="s">
        <v>43</v>
      </c>
      <c r="G28" s="13">
        <v>1985</v>
      </c>
      <c r="H28" s="13"/>
      <c r="I28" s="19" t="s">
        <v>44</v>
      </c>
      <c r="J28" s="38">
        <v>4</v>
      </c>
      <c r="K28" s="17">
        <v>3.33</v>
      </c>
      <c r="L28" s="20"/>
      <c r="M28" s="35">
        <v>43221</v>
      </c>
      <c r="N28" s="38">
        <v>5</v>
      </c>
      <c r="O28" s="33">
        <v>3.66</v>
      </c>
      <c r="P28" s="35" t="s">
        <v>597</v>
      </c>
      <c r="Q28" s="15">
        <v>44317</v>
      </c>
      <c r="R28" s="12"/>
      <c r="V28" s="52"/>
      <c r="W28" s="52"/>
      <c r="X28" s="52"/>
      <c r="Y28" s="52"/>
      <c r="Z28" s="52"/>
      <c r="AA28" s="52"/>
      <c r="AB28" s="52"/>
    </row>
    <row r="29" spans="1:21" ht="16.5" customHeight="1">
      <c r="A29" s="67">
        <f t="shared" si="0"/>
        <v>19</v>
      </c>
      <c r="B29" s="189" t="s">
        <v>266</v>
      </c>
      <c r="C29" s="12" t="s">
        <v>267</v>
      </c>
      <c r="D29" s="19" t="s">
        <v>268</v>
      </c>
      <c r="E29" s="85" t="s">
        <v>45</v>
      </c>
      <c r="F29" s="13" t="s">
        <v>43</v>
      </c>
      <c r="G29" s="13">
        <v>1983</v>
      </c>
      <c r="H29" s="13"/>
      <c r="I29" s="19" t="s">
        <v>44</v>
      </c>
      <c r="J29" s="38">
        <v>5</v>
      </c>
      <c r="K29" s="17">
        <v>3.66</v>
      </c>
      <c r="L29" s="20"/>
      <c r="M29" s="35">
        <v>43252</v>
      </c>
      <c r="N29" s="38">
        <v>6</v>
      </c>
      <c r="O29" s="33">
        <v>3.99</v>
      </c>
      <c r="P29" s="35" t="s">
        <v>597</v>
      </c>
      <c r="Q29" s="15">
        <v>44348</v>
      </c>
      <c r="R29" s="12"/>
      <c r="T29" s="40"/>
      <c r="U29" s="52"/>
    </row>
    <row r="30" spans="1:21" ht="16.5" customHeight="1">
      <c r="A30" s="67">
        <f t="shared" si="0"/>
        <v>20</v>
      </c>
      <c r="B30" s="189" t="s">
        <v>269</v>
      </c>
      <c r="C30" s="12" t="s">
        <v>270</v>
      </c>
      <c r="D30" s="19" t="s">
        <v>271</v>
      </c>
      <c r="E30" s="85" t="s">
        <v>45</v>
      </c>
      <c r="F30" s="13" t="s">
        <v>43</v>
      </c>
      <c r="G30" s="13">
        <v>1982</v>
      </c>
      <c r="H30" s="13"/>
      <c r="I30" s="19" t="s">
        <v>44</v>
      </c>
      <c r="J30" s="38">
        <v>4</v>
      </c>
      <c r="K30" s="17">
        <v>3.33</v>
      </c>
      <c r="L30" s="20"/>
      <c r="M30" s="35">
        <v>43224</v>
      </c>
      <c r="N30" s="38">
        <v>5</v>
      </c>
      <c r="O30" s="33">
        <v>3.66</v>
      </c>
      <c r="P30" s="35" t="s">
        <v>597</v>
      </c>
      <c r="Q30" s="15">
        <v>44320</v>
      </c>
      <c r="R30" s="12"/>
      <c r="S30" s="52"/>
      <c r="T30" s="40"/>
      <c r="U30" s="40"/>
    </row>
    <row r="31" spans="1:28" s="52" customFormat="1" ht="16.5" customHeight="1">
      <c r="A31" s="67">
        <f t="shared" si="0"/>
        <v>21</v>
      </c>
      <c r="B31" s="189" t="s">
        <v>272</v>
      </c>
      <c r="C31" s="12" t="s">
        <v>273</v>
      </c>
      <c r="D31" s="19" t="s">
        <v>274</v>
      </c>
      <c r="E31" s="85" t="s">
        <v>45</v>
      </c>
      <c r="F31" s="13" t="s">
        <v>43</v>
      </c>
      <c r="G31" s="13"/>
      <c r="H31" s="13">
        <v>1982</v>
      </c>
      <c r="I31" s="19" t="s">
        <v>44</v>
      </c>
      <c r="J31" s="38">
        <v>5</v>
      </c>
      <c r="K31" s="17">
        <v>3.66</v>
      </c>
      <c r="L31" s="20"/>
      <c r="M31" s="35">
        <v>43252</v>
      </c>
      <c r="N31" s="38">
        <v>6</v>
      </c>
      <c r="O31" s="33">
        <v>3.99</v>
      </c>
      <c r="P31" s="35" t="s">
        <v>597</v>
      </c>
      <c r="Q31" s="15">
        <v>44348</v>
      </c>
      <c r="R31" s="12"/>
      <c r="S31" s="55"/>
      <c r="T31" s="40"/>
      <c r="U31" s="40"/>
      <c r="V31" s="55"/>
      <c r="W31" s="55"/>
      <c r="X31" s="55"/>
      <c r="Y31" s="55"/>
      <c r="Z31" s="55"/>
      <c r="AA31" s="55"/>
      <c r="AB31" s="55"/>
    </row>
    <row r="32" spans="1:28" ht="16.5" customHeight="1">
      <c r="A32" s="67">
        <f t="shared" si="0"/>
        <v>22</v>
      </c>
      <c r="B32" s="189" t="s">
        <v>275</v>
      </c>
      <c r="C32" s="12" t="s">
        <v>276</v>
      </c>
      <c r="D32" s="19" t="s">
        <v>277</v>
      </c>
      <c r="E32" s="85" t="s">
        <v>45</v>
      </c>
      <c r="F32" s="13" t="s">
        <v>43</v>
      </c>
      <c r="G32" s="13">
        <v>1979</v>
      </c>
      <c r="H32" s="13"/>
      <c r="I32" s="19" t="s">
        <v>44</v>
      </c>
      <c r="J32" s="38">
        <v>6</v>
      </c>
      <c r="K32" s="17">
        <v>3.99</v>
      </c>
      <c r="L32" s="20"/>
      <c r="M32" s="35">
        <v>43383</v>
      </c>
      <c r="N32" s="38">
        <v>7</v>
      </c>
      <c r="O32" s="33">
        <v>4.32</v>
      </c>
      <c r="P32" s="35" t="s">
        <v>597</v>
      </c>
      <c r="Q32" s="15">
        <v>44479</v>
      </c>
      <c r="R32" s="12"/>
      <c r="T32" s="40"/>
      <c r="U32" s="40"/>
      <c r="V32" s="52"/>
      <c r="W32" s="52"/>
      <c r="X32" s="52"/>
      <c r="Y32" s="52"/>
      <c r="Z32" s="52"/>
      <c r="AA32" s="52"/>
      <c r="AB32" s="52"/>
    </row>
    <row r="33" spans="1:18" ht="16.5" customHeight="1">
      <c r="A33" s="67">
        <f t="shared" si="0"/>
        <v>23</v>
      </c>
      <c r="B33" s="57" t="s">
        <v>284</v>
      </c>
      <c r="C33" s="12"/>
      <c r="D33" s="19" t="s">
        <v>285</v>
      </c>
      <c r="E33" s="85" t="s">
        <v>45</v>
      </c>
      <c r="F33" s="13" t="s">
        <v>43</v>
      </c>
      <c r="G33" s="13"/>
      <c r="H33" s="13">
        <v>1982</v>
      </c>
      <c r="I33" s="19" t="s">
        <v>44</v>
      </c>
      <c r="J33" s="38">
        <v>5</v>
      </c>
      <c r="K33" s="17">
        <v>3.66</v>
      </c>
      <c r="L33" s="15"/>
      <c r="M33" s="35">
        <v>43242</v>
      </c>
      <c r="N33" s="38">
        <v>6</v>
      </c>
      <c r="O33" s="33">
        <v>3.99</v>
      </c>
      <c r="P33" s="35" t="s">
        <v>597</v>
      </c>
      <c r="Q33" s="15">
        <v>44338</v>
      </c>
      <c r="R33" s="12"/>
    </row>
    <row r="34" spans="1:18" ht="16.5" customHeight="1">
      <c r="A34" s="67">
        <f t="shared" si="0"/>
        <v>24</v>
      </c>
      <c r="B34" s="57" t="s">
        <v>286</v>
      </c>
      <c r="C34" s="12"/>
      <c r="D34" s="19" t="s">
        <v>287</v>
      </c>
      <c r="E34" s="85" t="s">
        <v>45</v>
      </c>
      <c r="F34" s="13" t="s">
        <v>43</v>
      </c>
      <c r="G34" s="13">
        <v>1985</v>
      </c>
      <c r="H34" s="13"/>
      <c r="I34" s="19" t="s">
        <v>44</v>
      </c>
      <c r="J34" s="38">
        <v>4</v>
      </c>
      <c r="K34" s="17">
        <v>3.33</v>
      </c>
      <c r="L34" s="15"/>
      <c r="M34" s="35">
        <v>43394</v>
      </c>
      <c r="N34" s="38">
        <v>5</v>
      </c>
      <c r="O34" s="33">
        <v>3.66</v>
      </c>
      <c r="P34" s="35" t="s">
        <v>597</v>
      </c>
      <c r="Q34" s="15">
        <v>44490</v>
      </c>
      <c r="R34" s="12"/>
    </row>
    <row r="35" spans="1:19" ht="16.5" customHeight="1">
      <c r="A35" s="67">
        <f t="shared" si="0"/>
        <v>25</v>
      </c>
      <c r="B35" s="57" t="s">
        <v>50</v>
      </c>
      <c r="C35" s="31"/>
      <c r="D35" s="19" t="s">
        <v>51</v>
      </c>
      <c r="E35" s="19" t="s">
        <v>45</v>
      </c>
      <c r="F35" s="13" t="s">
        <v>43</v>
      </c>
      <c r="G35" s="13">
        <v>1982</v>
      </c>
      <c r="H35" s="13"/>
      <c r="I35" s="19" t="s">
        <v>44</v>
      </c>
      <c r="J35" s="38">
        <v>5</v>
      </c>
      <c r="K35" s="17">
        <v>3.66</v>
      </c>
      <c r="L35" s="20"/>
      <c r="M35" s="35">
        <v>43466</v>
      </c>
      <c r="N35" s="38">
        <v>6</v>
      </c>
      <c r="O35" s="33">
        <v>3.99</v>
      </c>
      <c r="P35" s="27" t="s">
        <v>597</v>
      </c>
      <c r="Q35" s="15">
        <v>44562</v>
      </c>
      <c r="R35" s="17"/>
      <c r="S35" s="16"/>
    </row>
    <row r="36" spans="1:28" ht="16.5" customHeight="1">
      <c r="A36" s="67">
        <f t="shared" si="0"/>
        <v>26</v>
      </c>
      <c r="B36" s="57" t="s">
        <v>611</v>
      </c>
      <c r="C36" s="12" t="s">
        <v>612</v>
      </c>
      <c r="D36" s="19" t="s">
        <v>613</v>
      </c>
      <c r="E36" s="19" t="s">
        <v>45</v>
      </c>
      <c r="F36" s="63"/>
      <c r="G36" s="63"/>
      <c r="H36" s="63"/>
      <c r="I36" s="19" t="s">
        <v>44</v>
      </c>
      <c r="J36" s="38">
        <v>5</v>
      </c>
      <c r="K36" s="22">
        <v>3.66</v>
      </c>
      <c r="L36" s="29" t="s">
        <v>597</v>
      </c>
      <c r="M36" s="35">
        <v>43435</v>
      </c>
      <c r="N36" s="38">
        <v>6</v>
      </c>
      <c r="O36" s="33">
        <v>3.99</v>
      </c>
      <c r="P36" s="35" t="s">
        <v>597</v>
      </c>
      <c r="Q36" s="15">
        <v>44531</v>
      </c>
      <c r="R36" s="17"/>
      <c r="S36" s="16"/>
      <c r="V36" s="52"/>
      <c r="W36" s="52"/>
      <c r="X36" s="52"/>
      <c r="Y36" s="52"/>
      <c r="Z36" s="52"/>
      <c r="AA36" s="52"/>
      <c r="AB36" s="52"/>
    </row>
    <row r="37" spans="1:28" s="16" customFormat="1" ht="16.5" customHeight="1">
      <c r="A37" s="67">
        <f t="shared" si="0"/>
        <v>27</v>
      </c>
      <c r="B37" s="56" t="s">
        <v>614</v>
      </c>
      <c r="C37" s="30" t="s">
        <v>615</v>
      </c>
      <c r="D37" s="100" t="s">
        <v>616</v>
      </c>
      <c r="E37" s="100" t="s">
        <v>45</v>
      </c>
      <c r="F37" s="64"/>
      <c r="G37" s="64"/>
      <c r="H37" s="64"/>
      <c r="I37" s="19" t="s">
        <v>44</v>
      </c>
      <c r="J37" s="38">
        <v>3</v>
      </c>
      <c r="K37" s="22">
        <v>3</v>
      </c>
      <c r="L37" s="18"/>
      <c r="M37" s="35">
        <v>43435</v>
      </c>
      <c r="N37" s="38">
        <v>4</v>
      </c>
      <c r="O37" s="33">
        <v>3.33</v>
      </c>
      <c r="P37" s="27" t="s">
        <v>597</v>
      </c>
      <c r="Q37" s="15">
        <v>44531</v>
      </c>
      <c r="R37" s="17"/>
      <c r="U37" s="55"/>
      <c r="V37" s="55"/>
      <c r="W37" s="55"/>
      <c r="X37" s="55"/>
      <c r="Y37" s="55"/>
      <c r="Z37" s="55"/>
      <c r="AA37" s="55"/>
      <c r="AB37" s="55"/>
    </row>
    <row r="38" spans="1:28" s="16" customFormat="1" ht="16.5" customHeight="1">
      <c r="A38" s="67">
        <f t="shared" si="0"/>
        <v>28</v>
      </c>
      <c r="B38" s="57" t="s">
        <v>608</v>
      </c>
      <c r="C38" s="12" t="s">
        <v>609</v>
      </c>
      <c r="D38" s="19" t="s">
        <v>610</v>
      </c>
      <c r="E38" s="19" t="s">
        <v>45</v>
      </c>
      <c r="F38" s="63"/>
      <c r="G38" s="63"/>
      <c r="H38" s="63"/>
      <c r="I38" s="19" t="s">
        <v>46</v>
      </c>
      <c r="J38" s="38">
        <v>1</v>
      </c>
      <c r="K38" s="17">
        <v>4.4</v>
      </c>
      <c r="L38" s="15"/>
      <c r="M38" s="35">
        <v>43191</v>
      </c>
      <c r="N38" s="38">
        <v>2</v>
      </c>
      <c r="O38" s="33">
        <v>4.74</v>
      </c>
      <c r="P38" s="27" t="s">
        <v>597</v>
      </c>
      <c r="Q38" s="15">
        <v>44287</v>
      </c>
      <c r="R38" s="17"/>
      <c r="T38" s="40"/>
      <c r="U38" s="40"/>
      <c r="V38" s="55"/>
      <c r="W38" s="55"/>
      <c r="X38" s="55"/>
      <c r="Y38" s="55"/>
      <c r="Z38" s="55"/>
      <c r="AA38" s="55"/>
      <c r="AB38" s="55"/>
    </row>
    <row r="39" spans="1:29" ht="16.5" customHeight="1">
      <c r="A39" s="67">
        <f t="shared" si="0"/>
        <v>29</v>
      </c>
      <c r="B39" s="189" t="s">
        <v>216</v>
      </c>
      <c r="C39" s="12" t="s">
        <v>217</v>
      </c>
      <c r="D39" s="19" t="s">
        <v>218</v>
      </c>
      <c r="E39" s="85" t="s">
        <v>45</v>
      </c>
      <c r="F39" s="13" t="s">
        <v>43</v>
      </c>
      <c r="G39" s="13">
        <v>1973</v>
      </c>
      <c r="H39" s="13"/>
      <c r="I39" s="19" t="s">
        <v>57</v>
      </c>
      <c r="J39" s="38">
        <v>6</v>
      </c>
      <c r="K39" s="17">
        <v>3.99</v>
      </c>
      <c r="L39" s="20"/>
      <c r="M39" s="35">
        <v>43282</v>
      </c>
      <c r="N39" s="38">
        <v>7</v>
      </c>
      <c r="O39" s="33">
        <v>4.32</v>
      </c>
      <c r="P39" s="35" t="s">
        <v>597</v>
      </c>
      <c r="Q39" s="15">
        <v>44378</v>
      </c>
      <c r="R39" s="12"/>
      <c r="S39" s="16"/>
      <c r="AC39" s="16"/>
    </row>
    <row r="40" spans="1:29" ht="16.5" customHeight="1">
      <c r="A40" s="67">
        <f t="shared" si="0"/>
        <v>30</v>
      </c>
      <c r="B40" s="189" t="s">
        <v>282</v>
      </c>
      <c r="C40" s="59"/>
      <c r="D40" s="85" t="s">
        <v>283</v>
      </c>
      <c r="E40" s="85" t="s">
        <v>45</v>
      </c>
      <c r="F40" s="13" t="s">
        <v>43</v>
      </c>
      <c r="G40" s="13">
        <v>1980</v>
      </c>
      <c r="H40" s="13"/>
      <c r="I40" s="19" t="s">
        <v>52</v>
      </c>
      <c r="J40" s="190">
        <v>4</v>
      </c>
      <c r="K40" s="17">
        <v>3.33</v>
      </c>
      <c r="L40" s="103"/>
      <c r="M40" s="35">
        <v>43344</v>
      </c>
      <c r="N40" s="38">
        <v>5</v>
      </c>
      <c r="O40" s="33">
        <v>3.66</v>
      </c>
      <c r="P40" s="35" t="s">
        <v>597</v>
      </c>
      <c r="Q40" s="15">
        <v>44440</v>
      </c>
      <c r="R40" s="12"/>
      <c r="T40" s="16"/>
      <c r="AC40" s="16"/>
    </row>
    <row r="41" spans="1:29" ht="16.5" customHeight="1">
      <c r="A41" s="67">
        <f t="shared" si="0"/>
        <v>31</v>
      </c>
      <c r="B41" s="189" t="s">
        <v>291</v>
      </c>
      <c r="C41" s="12" t="s">
        <v>292</v>
      </c>
      <c r="D41" s="19" t="s">
        <v>293</v>
      </c>
      <c r="E41" s="85" t="s">
        <v>56</v>
      </c>
      <c r="F41" s="13" t="s">
        <v>43</v>
      </c>
      <c r="G41" s="13">
        <v>1985</v>
      </c>
      <c r="H41" s="13"/>
      <c r="I41" s="19" t="s">
        <v>44</v>
      </c>
      <c r="J41" s="38">
        <v>3</v>
      </c>
      <c r="K41" s="17">
        <v>3</v>
      </c>
      <c r="L41" s="20"/>
      <c r="M41" s="35">
        <v>43307</v>
      </c>
      <c r="N41" s="38">
        <v>4</v>
      </c>
      <c r="O41" s="33">
        <v>3.33</v>
      </c>
      <c r="P41" s="35" t="s">
        <v>597</v>
      </c>
      <c r="Q41" s="15">
        <v>44403</v>
      </c>
      <c r="R41" s="17"/>
      <c r="AC41" s="16"/>
    </row>
    <row r="42" spans="1:29" s="52" customFormat="1" ht="16.5" customHeight="1">
      <c r="A42" s="67">
        <f t="shared" si="0"/>
        <v>32</v>
      </c>
      <c r="B42" s="189" t="s">
        <v>297</v>
      </c>
      <c r="C42" s="12" t="s">
        <v>298</v>
      </c>
      <c r="D42" s="19" t="s">
        <v>299</v>
      </c>
      <c r="E42" s="85" t="s">
        <v>56</v>
      </c>
      <c r="F42" s="13" t="s">
        <v>43</v>
      </c>
      <c r="G42" s="13">
        <v>1979</v>
      </c>
      <c r="H42" s="13"/>
      <c r="I42" s="19" t="s">
        <v>44</v>
      </c>
      <c r="J42" s="38">
        <v>6</v>
      </c>
      <c r="K42" s="17">
        <v>3.99</v>
      </c>
      <c r="L42" s="20"/>
      <c r="M42" s="35">
        <v>43466</v>
      </c>
      <c r="N42" s="38">
        <v>7</v>
      </c>
      <c r="O42" s="33">
        <v>4.32</v>
      </c>
      <c r="P42" s="35" t="s">
        <v>597</v>
      </c>
      <c r="Q42" s="15">
        <v>44562</v>
      </c>
      <c r="R42" s="17"/>
      <c r="T42" s="55"/>
      <c r="U42" s="55"/>
      <c r="V42" s="16"/>
      <c r="W42" s="16"/>
      <c r="X42" s="16"/>
      <c r="Y42" s="16"/>
      <c r="Z42" s="16"/>
      <c r="AA42" s="16"/>
      <c r="AB42" s="16"/>
      <c r="AC42" s="16"/>
    </row>
    <row r="43" spans="1:29" s="52" customFormat="1" ht="16.5" customHeight="1">
      <c r="A43" s="67">
        <f t="shared" si="0"/>
        <v>33</v>
      </c>
      <c r="B43" s="189" t="s">
        <v>300</v>
      </c>
      <c r="C43" s="12" t="s">
        <v>301</v>
      </c>
      <c r="D43" s="19" t="s">
        <v>302</v>
      </c>
      <c r="E43" s="85" t="s">
        <v>56</v>
      </c>
      <c r="F43" s="13" t="s">
        <v>43</v>
      </c>
      <c r="G43" s="13">
        <v>1986</v>
      </c>
      <c r="H43" s="13"/>
      <c r="I43" s="19" t="s">
        <v>44</v>
      </c>
      <c r="J43" s="38">
        <v>4</v>
      </c>
      <c r="K43" s="17">
        <v>3.33</v>
      </c>
      <c r="L43" s="103"/>
      <c r="M43" s="35">
        <v>43466</v>
      </c>
      <c r="N43" s="38">
        <v>5</v>
      </c>
      <c r="O43" s="33">
        <v>3.66</v>
      </c>
      <c r="P43" s="35" t="s">
        <v>597</v>
      </c>
      <c r="Q43" s="15">
        <v>44562</v>
      </c>
      <c r="R43" s="17"/>
      <c r="T43" s="55"/>
      <c r="U43" s="55"/>
      <c r="V43" s="16"/>
      <c r="W43" s="16"/>
      <c r="X43" s="16"/>
      <c r="Y43" s="16"/>
      <c r="Z43" s="16"/>
      <c r="AA43" s="16"/>
      <c r="AB43" s="16"/>
      <c r="AC43" s="55"/>
    </row>
    <row r="44" spans="1:28" ht="16.5" customHeight="1">
      <c r="A44" s="67">
        <f t="shared" si="0"/>
        <v>34</v>
      </c>
      <c r="B44" s="57" t="s">
        <v>305</v>
      </c>
      <c r="C44" s="31"/>
      <c r="D44" s="19" t="s">
        <v>306</v>
      </c>
      <c r="E44" s="19" t="s">
        <v>56</v>
      </c>
      <c r="F44" s="13" t="s">
        <v>43</v>
      </c>
      <c r="G44" s="13">
        <v>1988</v>
      </c>
      <c r="H44" s="13"/>
      <c r="I44" s="19" t="s">
        <v>44</v>
      </c>
      <c r="J44" s="38">
        <v>3</v>
      </c>
      <c r="K44" s="17">
        <v>3</v>
      </c>
      <c r="L44" s="20"/>
      <c r="M44" s="35">
        <v>43466</v>
      </c>
      <c r="N44" s="38">
        <v>4</v>
      </c>
      <c r="O44" s="33">
        <v>3.33</v>
      </c>
      <c r="P44" s="27" t="s">
        <v>597</v>
      </c>
      <c r="Q44" s="15">
        <v>44562</v>
      </c>
      <c r="R44" s="17"/>
      <c r="V44" s="16"/>
      <c r="W44" s="16"/>
      <c r="X44" s="16"/>
      <c r="Y44" s="16"/>
      <c r="Z44" s="16"/>
      <c r="AA44" s="16"/>
      <c r="AB44" s="16"/>
    </row>
    <row r="45" spans="1:28" ht="16.5" customHeight="1">
      <c r="A45" s="67">
        <f t="shared" si="0"/>
        <v>35</v>
      </c>
      <c r="B45" s="56" t="s">
        <v>620</v>
      </c>
      <c r="C45" s="30" t="s">
        <v>621</v>
      </c>
      <c r="D45" s="100" t="s">
        <v>622</v>
      </c>
      <c r="E45" s="100" t="s">
        <v>56</v>
      </c>
      <c r="F45" s="24"/>
      <c r="G45" s="94">
        <v>1992</v>
      </c>
      <c r="H45" s="41"/>
      <c r="I45" s="19" t="s">
        <v>44</v>
      </c>
      <c r="J45" s="25" t="s">
        <v>598</v>
      </c>
      <c r="K45" s="54">
        <v>2.67</v>
      </c>
      <c r="L45" s="42"/>
      <c r="M45" s="28">
        <v>43252</v>
      </c>
      <c r="N45" s="38">
        <v>3</v>
      </c>
      <c r="O45" s="33">
        <v>3</v>
      </c>
      <c r="P45" s="32" t="s">
        <v>597</v>
      </c>
      <c r="Q45" s="15">
        <v>44348</v>
      </c>
      <c r="R45" s="17"/>
      <c r="V45" s="16"/>
      <c r="W45" s="16"/>
      <c r="X45" s="16"/>
      <c r="Y45" s="16"/>
      <c r="Z45" s="16"/>
      <c r="AA45" s="16"/>
      <c r="AB45" s="16"/>
    </row>
    <row r="46" spans="1:28" ht="16.5" customHeight="1">
      <c r="A46" s="67">
        <f t="shared" si="0"/>
        <v>36</v>
      </c>
      <c r="B46" s="56" t="s">
        <v>626</v>
      </c>
      <c r="C46" s="30" t="s">
        <v>627</v>
      </c>
      <c r="D46" s="100" t="s">
        <v>628</v>
      </c>
      <c r="E46" s="100" t="s">
        <v>56</v>
      </c>
      <c r="F46" s="24"/>
      <c r="G46" s="94">
        <v>1989</v>
      </c>
      <c r="H46" s="41"/>
      <c r="I46" s="19" t="s">
        <v>44</v>
      </c>
      <c r="J46" s="25" t="s">
        <v>598</v>
      </c>
      <c r="K46" s="54">
        <v>2.67</v>
      </c>
      <c r="L46" s="42"/>
      <c r="M46" s="35">
        <v>43374</v>
      </c>
      <c r="N46" s="38">
        <v>3</v>
      </c>
      <c r="O46" s="33">
        <v>3</v>
      </c>
      <c r="P46" s="32" t="s">
        <v>597</v>
      </c>
      <c r="Q46" s="15">
        <v>44470</v>
      </c>
      <c r="R46" s="17"/>
      <c r="V46" s="16"/>
      <c r="W46" s="16"/>
      <c r="X46" s="16"/>
      <c r="Y46" s="16"/>
      <c r="Z46" s="16"/>
      <c r="AA46" s="16"/>
      <c r="AB46" s="16"/>
    </row>
    <row r="47" spans="1:29" ht="16.5" customHeight="1">
      <c r="A47" s="67">
        <f t="shared" si="0"/>
        <v>37</v>
      </c>
      <c r="B47" s="189" t="s">
        <v>288</v>
      </c>
      <c r="C47" s="12" t="s">
        <v>289</v>
      </c>
      <c r="D47" s="19" t="s">
        <v>290</v>
      </c>
      <c r="E47" s="85" t="s">
        <v>56</v>
      </c>
      <c r="F47" s="13" t="s">
        <v>43</v>
      </c>
      <c r="G47" s="13">
        <v>1964</v>
      </c>
      <c r="H47" s="13"/>
      <c r="I47" s="19" t="s">
        <v>46</v>
      </c>
      <c r="J47" s="38">
        <v>6</v>
      </c>
      <c r="K47" s="17">
        <v>6.1</v>
      </c>
      <c r="L47" s="20"/>
      <c r="M47" s="35">
        <v>43344</v>
      </c>
      <c r="N47" s="38">
        <v>7</v>
      </c>
      <c r="O47" s="33">
        <v>6.44</v>
      </c>
      <c r="P47" s="35" t="s">
        <v>597</v>
      </c>
      <c r="Q47" s="15">
        <v>44440</v>
      </c>
      <c r="R47" s="17"/>
      <c r="T47" s="16"/>
      <c r="U47" s="40"/>
      <c r="V47" s="16"/>
      <c r="W47" s="16"/>
      <c r="X47" s="16"/>
      <c r="Y47" s="16"/>
      <c r="Z47" s="16"/>
      <c r="AA47" s="16"/>
      <c r="AB47" s="16"/>
      <c r="AC47" s="52"/>
    </row>
    <row r="48" spans="1:29" ht="16.5" customHeight="1">
      <c r="A48" s="67">
        <f t="shared" si="0"/>
        <v>38</v>
      </c>
      <c r="B48" s="56" t="s">
        <v>623</v>
      </c>
      <c r="C48" s="30" t="s">
        <v>624</v>
      </c>
      <c r="D48" s="100" t="s">
        <v>625</v>
      </c>
      <c r="E48" s="100" t="s">
        <v>56</v>
      </c>
      <c r="F48" s="24"/>
      <c r="G48" s="94">
        <v>1989</v>
      </c>
      <c r="H48" s="41"/>
      <c r="I48" s="19" t="s">
        <v>52</v>
      </c>
      <c r="J48" s="25" t="s">
        <v>598</v>
      </c>
      <c r="K48" s="54">
        <v>2.67</v>
      </c>
      <c r="L48" s="42"/>
      <c r="M48" s="35">
        <v>43374</v>
      </c>
      <c r="N48" s="38">
        <v>3</v>
      </c>
      <c r="O48" s="33">
        <v>3</v>
      </c>
      <c r="P48" s="32" t="s">
        <v>597</v>
      </c>
      <c r="Q48" s="15">
        <v>44470</v>
      </c>
      <c r="R48" s="17"/>
      <c r="S48" s="40"/>
      <c r="T48" s="40"/>
      <c r="U48" s="16"/>
      <c r="AC48" s="40"/>
    </row>
    <row r="49" spans="1:29" ht="16.5" customHeight="1">
      <c r="A49" s="67">
        <f t="shared" si="0"/>
        <v>39</v>
      </c>
      <c r="B49" s="189" t="s">
        <v>294</v>
      </c>
      <c r="C49" s="12" t="s">
        <v>295</v>
      </c>
      <c r="D49" s="19" t="s">
        <v>296</v>
      </c>
      <c r="E49" s="85" t="s">
        <v>56</v>
      </c>
      <c r="F49" s="13" t="s">
        <v>21</v>
      </c>
      <c r="G49" s="13"/>
      <c r="H49" s="13">
        <v>1989</v>
      </c>
      <c r="I49" s="19" t="s">
        <v>23</v>
      </c>
      <c r="J49" s="38">
        <v>3</v>
      </c>
      <c r="K49" s="17">
        <v>3</v>
      </c>
      <c r="L49" s="20"/>
      <c r="M49" s="35">
        <v>43161</v>
      </c>
      <c r="N49" s="38">
        <v>4</v>
      </c>
      <c r="O49" s="33">
        <v>3.33</v>
      </c>
      <c r="P49" s="35" t="s">
        <v>597</v>
      </c>
      <c r="Q49" s="15">
        <v>44257</v>
      </c>
      <c r="R49" s="17"/>
      <c r="S49" s="40"/>
      <c r="T49" s="16"/>
      <c r="U49" s="16"/>
      <c r="AC49" s="40"/>
    </row>
    <row r="50" spans="1:29" ht="16.5" customHeight="1">
      <c r="A50" s="67">
        <f t="shared" si="0"/>
        <v>40</v>
      </c>
      <c r="B50" s="189" t="s">
        <v>307</v>
      </c>
      <c r="C50" s="59"/>
      <c r="D50" s="85" t="s">
        <v>308</v>
      </c>
      <c r="E50" s="85" t="s">
        <v>58</v>
      </c>
      <c r="F50" s="65"/>
      <c r="G50" s="65"/>
      <c r="H50" s="65"/>
      <c r="I50" s="19" t="s">
        <v>44</v>
      </c>
      <c r="J50" s="190">
        <v>4</v>
      </c>
      <c r="K50" s="17">
        <v>3.33</v>
      </c>
      <c r="L50" s="103"/>
      <c r="M50" s="106">
        <v>43195</v>
      </c>
      <c r="N50" s="190">
        <v>5</v>
      </c>
      <c r="O50" s="107">
        <v>3.66</v>
      </c>
      <c r="P50" s="106" t="s">
        <v>597</v>
      </c>
      <c r="Q50" s="15">
        <v>44291</v>
      </c>
      <c r="R50" s="17"/>
      <c r="S50" s="40"/>
      <c r="T50" s="16"/>
      <c r="U50" s="16"/>
      <c r="AC50" s="40"/>
    </row>
    <row r="51" spans="1:29" ht="16.5" customHeight="1">
      <c r="A51" s="67">
        <f t="shared" si="0"/>
        <v>41</v>
      </c>
      <c r="B51" s="57" t="s">
        <v>629</v>
      </c>
      <c r="C51" s="12" t="s">
        <v>630</v>
      </c>
      <c r="D51" s="19" t="s">
        <v>631</v>
      </c>
      <c r="E51" s="19" t="s">
        <v>58</v>
      </c>
      <c r="F51" s="64"/>
      <c r="G51" s="64"/>
      <c r="H51" s="64"/>
      <c r="I51" s="19" t="s">
        <v>46</v>
      </c>
      <c r="J51" s="38">
        <v>1</v>
      </c>
      <c r="K51" s="17">
        <v>4.4</v>
      </c>
      <c r="L51" s="15"/>
      <c r="M51" s="35">
        <v>43191</v>
      </c>
      <c r="N51" s="38">
        <v>2</v>
      </c>
      <c r="O51" s="33">
        <v>4.74</v>
      </c>
      <c r="P51" s="27" t="s">
        <v>597</v>
      </c>
      <c r="Q51" s="15">
        <v>44287</v>
      </c>
      <c r="R51" s="17"/>
      <c r="S51" s="40"/>
      <c r="T51" s="16"/>
      <c r="U51" s="16"/>
      <c r="AC51" s="52"/>
    </row>
    <row r="52" spans="1:29" ht="16.5" customHeight="1">
      <c r="A52" s="67">
        <f t="shared" si="0"/>
        <v>42</v>
      </c>
      <c r="B52" s="57" t="s">
        <v>60</v>
      </c>
      <c r="C52" s="12" t="s">
        <v>61</v>
      </c>
      <c r="D52" s="19" t="s">
        <v>62</v>
      </c>
      <c r="E52" s="19" t="s">
        <v>58</v>
      </c>
      <c r="F52" s="64"/>
      <c r="G52" s="64"/>
      <c r="H52" s="64"/>
      <c r="I52" s="19" t="s">
        <v>52</v>
      </c>
      <c r="J52" s="38">
        <v>5</v>
      </c>
      <c r="K52" s="17">
        <v>3.66</v>
      </c>
      <c r="L52" s="38"/>
      <c r="M52" s="35">
        <v>43252</v>
      </c>
      <c r="N52" s="38">
        <v>6</v>
      </c>
      <c r="O52" s="33">
        <v>3.99</v>
      </c>
      <c r="P52" s="27" t="s">
        <v>597</v>
      </c>
      <c r="Q52" s="15">
        <v>44348</v>
      </c>
      <c r="R52" s="17"/>
      <c r="T52" s="16"/>
      <c r="U52" s="16"/>
      <c r="V52" s="52"/>
      <c r="W52" s="52"/>
      <c r="X52" s="52"/>
      <c r="Y52" s="52"/>
      <c r="Z52" s="52"/>
      <c r="AA52" s="52"/>
      <c r="AB52" s="52"/>
      <c r="AC52" s="16"/>
    </row>
    <row r="53" spans="1:29" ht="16.5" customHeight="1">
      <c r="A53" s="67">
        <f t="shared" si="0"/>
        <v>43</v>
      </c>
      <c r="B53" s="189" t="s">
        <v>309</v>
      </c>
      <c r="C53" s="12" t="s">
        <v>310</v>
      </c>
      <c r="D53" s="19" t="s">
        <v>311</v>
      </c>
      <c r="E53" s="85" t="s">
        <v>67</v>
      </c>
      <c r="F53" s="13" t="s">
        <v>43</v>
      </c>
      <c r="G53" s="13"/>
      <c r="H53" s="13">
        <v>1983</v>
      </c>
      <c r="I53" s="19" t="s">
        <v>44</v>
      </c>
      <c r="J53" s="38">
        <v>4</v>
      </c>
      <c r="K53" s="17">
        <v>3.33</v>
      </c>
      <c r="L53" s="20"/>
      <c r="M53" s="35">
        <v>43222</v>
      </c>
      <c r="N53" s="38">
        <v>5</v>
      </c>
      <c r="O53" s="33">
        <v>3.66</v>
      </c>
      <c r="P53" s="35" t="s">
        <v>597</v>
      </c>
      <c r="Q53" s="15">
        <v>44318</v>
      </c>
      <c r="R53" s="17"/>
      <c r="T53" s="16"/>
      <c r="U53" s="40"/>
      <c r="V53" s="40"/>
      <c r="W53" s="40"/>
      <c r="X53" s="40"/>
      <c r="Y53" s="40"/>
      <c r="Z53" s="40"/>
      <c r="AA53" s="40"/>
      <c r="AB53" s="40"/>
      <c r="AC53" s="16"/>
    </row>
    <row r="54" spans="1:29" s="52" customFormat="1" ht="16.5" customHeight="1">
      <c r="A54" s="67">
        <f t="shared" si="0"/>
        <v>44</v>
      </c>
      <c r="B54" s="189" t="s">
        <v>312</v>
      </c>
      <c r="C54" s="12" t="s">
        <v>313</v>
      </c>
      <c r="D54" s="19" t="s">
        <v>314</v>
      </c>
      <c r="E54" s="85" t="s">
        <v>67</v>
      </c>
      <c r="F54" s="13" t="s">
        <v>43</v>
      </c>
      <c r="G54" s="13">
        <v>1983</v>
      </c>
      <c r="H54" s="13"/>
      <c r="I54" s="19" t="s">
        <v>44</v>
      </c>
      <c r="J54" s="38">
        <v>5</v>
      </c>
      <c r="K54" s="17">
        <v>3.66</v>
      </c>
      <c r="L54" s="20"/>
      <c r="M54" s="35">
        <v>43247</v>
      </c>
      <c r="N54" s="38">
        <v>6</v>
      </c>
      <c r="O54" s="33">
        <v>3.99</v>
      </c>
      <c r="P54" s="35" t="s">
        <v>597</v>
      </c>
      <c r="Q54" s="15">
        <v>44343</v>
      </c>
      <c r="R54" s="17"/>
      <c r="S54" s="55"/>
      <c r="T54" s="40"/>
      <c r="U54" s="55"/>
      <c r="V54" s="40"/>
      <c r="W54" s="40"/>
      <c r="X54" s="40"/>
      <c r="Y54" s="40"/>
      <c r="Z54" s="40"/>
      <c r="AA54" s="40"/>
      <c r="AB54" s="40"/>
      <c r="AC54" s="55"/>
    </row>
    <row r="55" spans="1:29" s="52" customFormat="1" ht="16.5" customHeight="1">
      <c r="A55" s="67">
        <f t="shared" si="0"/>
        <v>45</v>
      </c>
      <c r="B55" s="189" t="s">
        <v>315</v>
      </c>
      <c r="C55" s="12" t="s">
        <v>316</v>
      </c>
      <c r="D55" s="19" t="s">
        <v>317</v>
      </c>
      <c r="E55" s="85" t="s">
        <v>67</v>
      </c>
      <c r="F55" s="13" t="s">
        <v>43</v>
      </c>
      <c r="G55" s="13">
        <v>1982</v>
      </c>
      <c r="H55" s="13"/>
      <c r="I55" s="19" t="s">
        <v>44</v>
      </c>
      <c r="J55" s="38">
        <v>6</v>
      </c>
      <c r="K55" s="17">
        <v>3.99</v>
      </c>
      <c r="L55" s="20"/>
      <c r="M55" s="35">
        <v>43435</v>
      </c>
      <c r="N55" s="38">
        <v>7</v>
      </c>
      <c r="O55" s="33">
        <v>4.32</v>
      </c>
      <c r="P55" s="35" t="s">
        <v>597</v>
      </c>
      <c r="Q55" s="15">
        <v>44531</v>
      </c>
      <c r="R55" s="17"/>
      <c r="S55" s="16"/>
      <c r="T55" s="16"/>
      <c r="U55" s="55"/>
      <c r="V55" s="40"/>
      <c r="W55" s="40"/>
      <c r="X55" s="40"/>
      <c r="Y55" s="40"/>
      <c r="Z55" s="40"/>
      <c r="AA55" s="40"/>
      <c r="AB55" s="40"/>
      <c r="AC55" s="55"/>
    </row>
    <row r="56" spans="1:29" s="52" customFormat="1" ht="16.5" customHeight="1">
      <c r="A56" s="67">
        <f t="shared" si="0"/>
        <v>46</v>
      </c>
      <c r="B56" s="189" t="s">
        <v>318</v>
      </c>
      <c r="C56" s="59"/>
      <c r="D56" s="85" t="s">
        <v>319</v>
      </c>
      <c r="E56" s="85" t="s">
        <v>67</v>
      </c>
      <c r="F56" s="65"/>
      <c r="G56" s="65"/>
      <c r="H56" s="65"/>
      <c r="I56" s="19" t="s">
        <v>44</v>
      </c>
      <c r="J56" s="190">
        <v>3</v>
      </c>
      <c r="K56" s="17">
        <v>3</v>
      </c>
      <c r="L56" s="103"/>
      <c r="M56" s="106">
        <v>43195</v>
      </c>
      <c r="N56" s="190">
        <v>4</v>
      </c>
      <c r="O56" s="107">
        <v>3.33</v>
      </c>
      <c r="P56" s="106" t="s">
        <v>597</v>
      </c>
      <c r="Q56" s="15">
        <v>44291</v>
      </c>
      <c r="R56" s="17"/>
      <c r="S56" s="55"/>
      <c r="T56" s="16"/>
      <c r="U56" s="55"/>
      <c r="AC56" s="55"/>
    </row>
    <row r="57" spans="1:29" s="52" customFormat="1" ht="16.5" customHeight="1">
      <c r="A57" s="67">
        <f t="shared" si="0"/>
        <v>47</v>
      </c>
      <c r="B57" s="57" t="s">
        <v>325</v>
      </c>
      <c r="C57" s="31"/>
      <c r="D57" s="19" t="s">
        <v>326</v>
      </c>
      <c r="E57" s="19" t="s">
        <v>67</v>
      </c>
      <c r="F57" s="13" t="s">
        <v>43</v>
      </c>
      <c r="G57" s="13">
        <v>1980</v>
      </c>
      <c r="H57" s="13"/>
      <c r="I57" s="19" t="s">
        <v>44</v>
      </c>
      <c r="J57" s="38">
        <v>6</v>
      </c>
      <c r="K57" s="17">
        <v>3.99</v>
      </c>
      <c r="L57" s="20"/>
      <c r="M57" s="35">
        <v>43466</v>
      </c>
      <c r="N57" s="38">
        <v>7</v>
      </c>
      <c r="O57" s="33">
        <v>4.32</v>
      </c>
      <c r="P57" s="27" t="s">
        <v>597</v>
      </c>
      <c r="Q57" s="15">
        <v>44562</v>
      </c>
      <c r="R57" s="17"/>
      <c r="S57" s="55"/>
      <c r="T57" s="55"/>
      <c r="U57" s="55"/>
      <c r="V57" s="16"/>
      <c r="W57" s="16"/>
      <c r="X57" s="16"/>
      <c r="Y57" s="16"/>
      <c r="Z57" s="16"/>
      <c r="AA57" s="16"/>
      <c r="AB57" s="16"/>
      <c r="AC57" s="55"/>
    </row>
    <row r="58" spans="1:28" ht="16.5" customHeight="1">
      <c r="A58" s="67">
        <f t="shared" si="0"/>
        <v>48</v>
      </c>
      <c r="B58" s="56" t="s">
        <v>632</v>
      </c>
      <c r="C58" s="30" t="s">
        <v>633</v>
      </c>
      <c r="D58" s="100" t="s">
        <v>634</v>
      </c>
      <c r="E58" s="100" t="s">
        <v>67</v>
      </c>
      <c r="F58" s="24"/>
      <c r="G58" s="24"/>
      <c r="H58" s="94">
        <v>1979</v>
      </c>
      <c r="I58" s="19" t="s">
        <v>44</v>
      </c>
      <c r="J58" s="25">
        <v>6</v>
      </c>
      <c r="K58" s="54">
        <v>3.99</v>
      </c>
      <c r="L58" s="42"/>
      <c r="M58" s="28">
        <v>43344</v>
      </c>
      <c r="N58" s="38">
        <v>7</v>
      </c>
      <c r="O58" s="33">
        <v>4.32</v>
      </c>
      <c r="P58" s="32" t="s">
        <v>597</v>
      </c>
      <c r="Q58" s="15">
        <v>44440</v>
      </c>
      <c r="R58" s="17"/>
      <c r="S58" s="16"/>
      <c r="V58" s="16"/>
      <c r="W58" s="16"/>
      <c r="X58" s="16"/>
      <c r="Y58" s="16"/>
      <c r="Z58" s="16"/>
      <c r="AA58" s="16"/>
      <c r="AB58" s="16"/>
    </row>
    <row r="59" spans="1:19" ht="16.5" customHeight="1">
      <c r="A59" s="67">
        <f t="shared" si="0"/>
        <v>49</v>
      </c>
      <c r="B59" s="189" t="s">
        <v>320</v>
      </c>
      <c r="C59" s="12" t="s">
        <v>321</v>
      </c>
      <c r="D59" s="19" t="s">
        <v>322</v>
      </c>
      <c r="E59" s="85" t="s">
        <v>67</v>
      </c>
      <c r="F59" s="13" t="s">
        <v>43</v>
      </c>
      <c r="G59" s="13">
        <v>1962</v>
      </c>
      <c r="H59" s="13"/>
      <c r="I59" s="19" t="s">
        <v>46</v>
      </c>
      <c r="J59" s="38">
        <v>6</v>
      </c>
      <c r="K59" s="17">
        <v>6.1</v>
      </c>
      <c r="L59" s="20"/>
      <c r="M59" s="35">
        <v>43344</v>
      </c>
      <c r="N59" s="38">
        <v>7</v>
      </c>
      <c r="O59" s="33">
        <v>6.44</v>
      </c>
      <c r="P59" s="35" t="s">
        <v>597</v>
      </c>
      <c r="Q59" s="15">
        <v>44440</v>
      </c>
      <c r="R59" s="17"/>
      <c r="S59" s="16"/>
    </row>
    <row r="60" spans="1:18" ht="16.5" customHeight="1">
      <c r="A60" s="67">
        <f t="shared" si="0"/>
        <v>50</v>
      </c>
      <c r="B60" s="57" t="s">
        <v>323</v>
      </c>
      <c r="C60" s="12"/>
      <c r="D60" s="19" t="s">
        <v>324</v>
      </c>
      <c r="E60" s="85" t="s">
        <v>67</v>
      </c>
      <c r="F60" s="13" t="s">
        <v>21</v>
      </c>
      <c r="G60" s="13"/>
      <c r="H60" s="13">
        <v>1984</v>
      </c>
      <c r="I60" s="19" t="s">
        <v>23</v>
      </c>
      <c r="J60" s="38">
        <v>3</v>
      </c>
      <c r="K60" s="17">
        <v>3</v>
      </c>
      <c r="L60" s="103"/>
      <c r="M60" s="35">
        <v>43405</v>
      </c>
      <c r="N60" s="38">
        <v>4</v>
      </c>
      <c r="O60" s="33">
        <v>3.33</v>
      </c>
      <c r="P60" s="35" t="s">
        <v>597</v>
      </c>
      <c r="Q60" s="15">
        <v>44501</v>
      </c>
      <c r="R60" s="17"/>
    </row>
    <row r="61" spans="1:29" ht="16.5" customHeight="1">
      <c r="A61" s="67">
        <f t="shared" si="0"/>
        <v>51</v>
      </c>
      <c r="B61" s="189" t="s">
        <v>330</v>
      </c>
      <c r="C61" s="12" t="s">
        <v>331</v>
      </c>
      <c r="D61" s="19" t="s">
        <v>332</v>
      </c>
      <c r="E61" s="85" t="s">
        <v>74</v>
      </c>
      <c r="F61" s="13" t="s">
        <v>43</v>
      </c>
      <c r="G61" s="13">
        <v>1975</v>
      </c>
      <c r="H61" s="13"/>
      <c r="I61" s="19" t="s">
        <v>44</v>
      </c>
      <c r="J61" s="38">
        <v>5</v>
      </c>
      <c r="K61" s="17">
        <v>3.66</v>
      </c>
      <c r="L61" s="20"/>
      <c r="M61" s="35">
        <v>43252</v>
      </c>
      <c r="N61" s="38">
        <v>6</v>
      </c>
      <c r="O61" s="33">
        <v>3.99</v>
      </c>
      <c r="P61" s="35" t="s">
        <v>597</v>
      </c>
      <c r="Q61" s="15">
        <v>44348</v>
      </c>
      <c r="R61" s="17"/>
      <c r="AC61" s="40"/>
    </row>
    <row r="62" spans="1:29" ht="16.5" customHeight="1">
      <c r="A62" s="67">
        <f t="shared" si="0"/>
        <v>52</v>
      </c>
      <c r="B62" s="57" t="s">
        <v>635</v>
      </c>
      <c r="C62" s="12" t="s">
        <v>636</v>
      </c>
      <c r="D62" s="19" t="s">
        <v>637</v>
      </c>
      <c r="E62" s="19" t="s">
        <v>74</v>
      </c>
      <c r="F62" s="64"/>
      <c r="G62" s="64"/>
      <c r="H62" s="64"/>
      <c r="I62" s="19" t="s">
        <v>46</v>
      </c>
      <c r="J62" s="38">
        <v>1</v>
      </c>
      <c r="K62" s="17">
        <v>4.4</v>
      </c>
      <c r="L62" s="15"/>
      <c r="M62" s="35">
        <v>43191</v>
      </c>
      <c r="N62" s="38">
        <v>2</v>
      </c>
      <c r="O62" s="33">
        <v>4.74</v>
      </c>
      <c r="P62" s="27" t="s">
        <v>597</v>
      </c>
      <c r="Q62" s="15">
        <v>44287</v>
      </c>
      <c r="R62" s="17"/>
      <c r="AC62" s="16"/>
    </row>
    <row r="63" spans="1:21" ht="16.5" customHeight="1">
      <c r="A63" s="67">
        <f t="shared" si="0"/>
        <v>53</v>
      </c>
      <c r="B63" s="189" t="s">
        <v>327</v>
      </c>
      <c r="C63" s="12" t="s">
        <v>328</v>
      </c>
      <c r="D63" s="19" t="s">
        <v>329</v>
      </c>
      <c r="E63" s="85" t="s">
        <v>74</v>
      </c>
      <c r="F63" s="13" t="s">
        <v>43</v>
      </c>
      <c r="G63" s="13">
        <v>1976</v>
      </c>
      <c r="H63" s="13"/>
      <c r="I63" s="19" t="s">
        <v>57</v>
      </c>
      <c r="J63" s="38">
        <v>6</v>
      </c>
      <c r="K63" s="17">
        <v>3.99</v>
      </c>
      <c r="L63" s="20"/>
      <c r="M63" s="35">
        <v>43191</v>
      </c>
      <c r="N63" s="38">
        <v>7</v>
      </c>
      <c r="O63" s="33">
        <v>4.32</v>
      </c>
      <c r="P63" s="35" t="s">
        <v>597</v>
      </c>
      <c r="Q63" s="15">
        <v>44287</v>
      </c>
      <c r="R63" s="17"/>
      <c r="S63" s="16"/>
      <c r="T63" s="16"/>
      <c r="U63" s="16"/>
    </row>
    <row r="64" spans="1:21" ht="16.5" customHeight="1">
      <c r="A64" s="67">
        <f t="shared" si="0"/>
        <v>54</v>
      </c>
      <c r="B64" s="57" t="s">
        <v>333</v>
      </c>
      <c r="C64" s="31"/>
      <c r="D64" s="19" t="s">
        <v>334</v>
      </c>
      <c r="E64" s="19" t="s">
        <v>335</v>
      </c>
      <c r="F64" s="63" t="s">
        <v>21</v>
      </c>
      <c r="G64" s="13"/>
      <c r="H64" s="13">
        <v>1992</v>
      </c>
      <c r="I64" s="19" t="s">
        <v>23</v>
      </c>
      <c r="J64" s="38">
        <v>2</v>
      </c>
      <c r="K64" s="17">
        <v>2.67</v>
      </c>
      <c r="L64" s="20"/>
      <c r="M64" s="35">
        <v>43466</v>
      </c>
      <c r="N64" s="38">
        <v>3</v>
      </c>
      <c r="O64" s="33">
        <v>3</v>
      </c>
      <c r="P64" s="27" t="s">
        <v>597</v>
      </c>
      <c r="Q64" s="15">
        <v>44562</v>
      </c>
      <c r="R64" s="17"/>
      <c r="S64" s="40"/>
      <c r="T64" s="16"/>
      <c r="U64" s="16"/>
    </row>
    <row r="65" spans="1:29" ht="16.5" customHeight="1">
      <c r="A65" s="67">
        <f t="shared" si="0"/>
        <v>55</v>
      </c>
      <c r="B65" s="56" t="s">
        <v>716</v>
      </c>
      <c r="C65" s="30" t="s">
        <v>717</v>
      </c>
      <c r="D65" s="100" t="s">
        <v>718</v>
      </c>
      <c r="E65" s="19" t="s">
        <v>335</v>
      </c>
      <c r="F65" s="63"/>
      <c r="G65" s="63"/>
      <c r="H65" s="63"/>
      <c r="I65" s="19" t="s">
        <v>23</v>
      </c>
      <c r="J65" s="38">
        <v>1</v>
      </c>
      <c r="K65" s="17">
        <v>2.34</v>
      </c>
      <c r="L65" s="38"/>
      <c r="M65" s="35">
        <v>43252</v>
      </c>
      <c r="N65" s="38">
        <v>2</v>
      </c>
      <c r="O65" s="33">
        <v>2.67</v>
      </c>
      <c r="P65" s="27" t="s">
        <v>597</v>
      </c>
      <c r="Q65" s="15">
        <v>44348</v>
      </c>
      <c r="R65" s="17"/>
      <c r="T65" s="16"/>
      <c r="U65" s="16"/>
      <c r="AC65" s="16"/>
    </row>
    <row r="66" spans="1:29" ht="16.5" customHeight="1">
      <c r="A66" s="67">
        <f t="shared" si="0"/>
        <v>56</v>
      </c>
      <c r="B66" s="189" t="s">
        <v>339</v>
      </c>
      <c r="C66" s="12" t="s">
        <v>340</v>
      </c>
      <c r="D66" s="19" t="s">
        <v>341</v>
      </c>
      <c r="E66" s="85" t="s">
        <v>84</v>
      </c>
      <c r="F66" s="13" t="s">
        <v>43</v>
      </c>
      <c r="G66" s="13">
        <v>1976</v>
      </c>
      <c r="H66" s="13"/>
      <c r="I66" s="19" t="s">
        <v>44</v>
      </c>
      <c r="J66" s="38">
        <v>7</v>
      </c>
      <c r="K66" s="17">
        <v>4.32</v>
      </c>
      <c r="L66" s="20"/>
      <c r="M66" s="35">
        <v>43374</v>
      </c>
      <c r="N66" s="38">
        <v>8</v>
      </c>
      <c r="O66" s="33">
        <v>4.65</v>
      </c>
      <c r="P66" s="35" t="s">
        <v>597</v>
      </c>
      <c r="Q66" s="15">
        <v>44470</v>
      </c>
      <c r="R66" s="17"/>
      <c r="T66" s="16"/>
      <c r="U66" s="40"/>
      <c r="V66" s="40"/>
      <c r="W66" s="40"/>
      <c r="X66" s="40"/>
      <c r="Y66" s="40"/>
      <c r="Z66" s="40"/>
      <c r="AA66" s="40"/>
      <c r="AB66" s="40"/>
      <c r="AC66" s="16"/>
    </row>
    <row r="67" spans="1:21" ht="16.5" customHeight="1">
      <c r="A67" s="67">
        <f t="shared" si="0"/>
        <v>57</v>
      </c>
      <c r="B67" s="189" t="s">
        <v>342</v>
      </c>
      <c r="C67" s="12" t="s">
        <v>343</v>
      </c>
      <c r="D67" s="19" t="s">
        <v>344</v>
      </c>
      <c r="E67" s="85" t="s">
        <v>84</v>
      </c>
      <c r="F67" s="13" t="s">
        <v>43</v>
      </c>
      <c r="G67" s="13">
        <v>1969</v>
      </c>
      <c r="H67" s="13"/>
      <c r="I67" s="19" t="s">
        <v>44</v>
      </c>
      <c r="J67" s="38">
        <v>7</v>
      </c>
      <c r="K67" s="17">
        <v>4.32</v>
      </c>
      <c r="L67" s="20"/>
      <c r="M67" s="35">
        <v>43282</v>
      </c>
      <c r="N67" s="38">
        <v>8</v>
      </c>
      <c r="O67" s="33">
        <v>4.65</v>
      </c>
      <c r="P67" s="35" t="s">
        <v>597</v>
      </c>
      <c r="Q67" s="15">
        <v>44378</v>
      </c>
      <c r="R67" s="17"/>
      <c r="T67" s="40"/>
      <c r="U67" s="16"/>
    </row>
    <row r="68" spans="1:20" ht="16.5" customHeight="1">
      <c r="A68" s="67">
        <f t="shared" si="0"/>
        <v>58</v>
      </c>
      <c r="B68" s="189" t="s">
        <v>345</v>
      </c>
      <c r="C68" s="12" t="s">
        <v>346</v>
      </c>
      <c r="D68" s="19" t="s">
        <v>347</v>
      </c>
      <c r="E68" s="85" t="s">
        <v>84</v>
      </c>
      <c r="F68" s="13" t="s">
        <v>43</v>
      </c>
      <c r="G68" s="13">
        <v>1983</v>
      </c>
      <c r="H68" s="13"/>
      <c r="I68" s="19" t="s">
        <v>44</v>
      </c>
      <c r="J68" s="38">
        <v>4</v>
      </c>
      <c r="K68" s="17">
        <v>3.33</v>
      </c>
      <c r="L68" s="20"/>
      <c r="M68" s="35">
        <v>43191</v>
      </c>
      <c r="N68" s="38">
        <v>5</v>
      </c>
      <c r="O68" s="33">
        <v>3.66</v>
      </c>
      <c r="P68" s="35" t="s">
        <v>597</v>
      </c>
      <c r="Q68" s="15">
        <v>44287</v>
      </c>
      <c r="R68" s="17"/>
      <c r="S68" s="16"/>
      <c r="T68" s="16"/>
    </row>
    <row r="69" spans="1:28" ht="16.5" customHeight="1">
      <c r="A69" s="67">
        <f t="shared" si="0"/>
        <v>59</v>
      </c>
      <c r="B69" s="189" t="s">
        <v>348</v>
      </c>
      <c r="C69" s="12" t="s">
        <v>349</v>
      </c>
      <c r="D69" s="19" t="s">
        <v>350</v>
      </c>
      <c r="E69" s="85" t="s">
        <v>84</v>
      </c>
      <c r="F69" s="13" t="s">
        <v>43</v>
      </c>
      <c r="G69" s="13"/>
      <c r="H69" s="13">
        <v>1983</v>
      </c>
      <c r="I69" s="19" t="s">
        <v>44</v>
      </c>
      <c r="J69" s="38">
        <v>5</v>
      </c>
      <c r="K69" s="17">
        <v>3.66</v>
      </c>
      <c r="L69" s="20"/>
      <c r="M69" s="35">
        <v>43261</v>
      </c>
      <c r="N69" s="38">
        <v>6</v>
      </c>
      <c r="O69" s="33">
        <v>3.99</v>
      </c>
      <c r="P69" s="35" t="s">
        <v>597</v>
      </c>
      <c r="Q69" s="15">
        <v>44357</v>
      </c>
      <c r="R69" s="17"/>
      <c r="S69" s="16"/>
      <c r="V69" s="16"/>
      <c r="W69" s="16"/>
      <c r="X69" s="16"/>
      <c r="Y69" s="16"/>
      <c r="Z69" s="16"/>
      <c r="AA69" s="16"/>
      <c r="AB69" s="16"/>
    </row>
    <row r="70" spans="1:29" ht="16.5" customHeight="1">
      <c r="A70" s="67">
        <f t="shared" si="0"/>
        <v>60</v>
      </c>
      <c r="B70" s="189" t="s">
        <v>354</v>
      </c>
      <c r="C70" s="12" t="s">
        <v>355</v>
      </c>
      <c r="D70" s="19" t="s">
        <v>356</v>
      </c>
      <c r="E70" s="85" t="s">
        <v>84</v>
      </c>
      <c r="F70" s="13" t="s">
        <v>43</v>
      </c>
      <c r="G70" s="13">
        <v>1982</v>
      </c>
      <c r="H70" s="13"/>
      <c r="I70" s="19" t="s">
        <v>44</v>
      </c>
      <c r="J70" s="38">
        <v>5</v>
      </c>
      <c r="K70" s="17">
        <v>3.66</v>
      </c>
      <c r="L70" s="20"/>
      <c r="M70" s="35">
        <v>43252</v>
      </c>
      <c r="N70" s="38">
        <v>6</v>
      </c>
      <c r="O70" s="33">
        <v>3.99</v>
      </c>
      <c r="P70" s="35" t="s">
        <v>597</v>
      </c>
      <c r="Q70" s="15">
        <v>44348</v>
      </c>
      <c r="R70" s="17"/>
      <c r="AC70" s="52"/>
    </row>
    <row r="71" spans="1:29" ht="16.5" customHeight="1">
      <c r="A71" s="67">
        <f t="shared" si="0"/>
        <v>61</v>
      </c>
      <c r="B71" s="189" t="s">
        <v>357</v>
      </c>
      <c r="C71" s="12" t="s">
        <v>358</v>
      </c>
      <c r="D71" s="19" t="s">
        <v>359</v>
      </c>
      <c r="E71" s="85" t="s">
        <v>84</v>
      </c>
      <c r="F71" s="13" t="s">
        <v>43</v>
      </c>
      <c r="G71" s="13"/>
      <c r="H71" s="13">
        <v>1982</v>
      </c>
      <c r="I71" s="19" t="s">
        <v>44</v>
      </c>
      <c r="J71" s="38">
        <v>5</v>
      </c>
      <c r="K71" s="17">
        <v>3.66</v>
      </c>
      <c r="L71" s="20"/>
      <c r="M71" s="35">
        <v>43417</v>
      </c>
      <c r="N71" s="38">
        <v>6</v>
      </c>
      <c r="O71" s="33">
        <v>3.99</v>
      </c>
      <c r="P71" s="35" t="s">
        <v>597</v>
      </c>
      <c r="Q71" s="15">
        <v>44513</v>
      </c>
      <c r="R71" s="17"/>
      <c r="AC71" s="52"/>
    </row>
    <row r="72" spans="1:18" ht="16.5" customHeight="1">
      <c r="A72" s="67">
        <f t="shared" si="0"/>
        <v>62</v>
      </c>
      <c r="B72" s="57" t="s">
        <v>360</v>
      </c>
      <c r="C72" s="12"/>
      <c r="D72" s="19" t="s">
        <v>361</v>
      </c>
      <c r="E72" s="85" t="s">
        <v>84</v>
      </c>
      <c r="F72" s="13" t="s">
        <v>43</v>
      </c>
      <c r="G72" s="13">
        <v>1987</v>
      </c>
      <c r="H72" s="13"/>
      <c r="I72" s="19" t="s">
        <v>44</v>
      </c>
      <c r="J72" s="38">
        <v>4</v>
      </c>
      <c r="K72" s="17">
        <v>3.33</v>
      </c>
      <c r="L72" s="15"/>
      <c r="M72" s="35">
        <v>43210</v>
      </c>
      <c r="N72" s="38">
        <v>5</v>
      </c>
      <c r="O72" s="33">
        <v>3.66</v>
      </c>
      <c r="P72" s="35" t="s">
        <v>597</v>
      </c>
      <c r="Q72" s="15">
        <v>44306</v>
      </c>
      <c r="R72" s="17"/>
    </row>
    <row r="73" spans="1:21" ht="16.5" customHeight="1">
      <c r="A73" s="67">
        <f t="shared" si="0"/>
        <v>63</v>
      </c>
      <c r="B73" s="57" t="s">
        <v>362</v>
      </c>
      <c r="C73" s="12"/>
      <c r="D73" s="19" t="s">
        <v>363</v>
      </c>
      <c r="E73" s="85" t="s">
        <v>84</v>
      </c>
      <c r="F73" s="13" t="s">
        <v>43</v>
      </c>
      <c r="G73" s="13">
        <v>1988</v>
      </c>
      <c r="H73" s="13"/>
      <c r="I73" s="19" t="s">
        <v>44</v>
      </c>
      <c r="J73" s="38">
        <v>3</v>
      </c>
      <c r="K73" s="17">
        <v>3</v>
      </c>
      <c r="L73" s="15"/>
      <c r="M73" s="35">
        <v>43325</v>
      </c>
      <c r="N73" s="38">
        <v>4</v>
      </c>
      <c r="O73" s="33">
        <v>3.33</v>
      </c>
      <c r="P73" s="35" t="s">
        <v>597</v>
      </c>
      <c r="Q73" s="15">
        <v>44421</v>
      </c>
      <c r="R73" s="17"/>
      <c r="U73" s="40"/>
    </row>
    <row r="74" spans="1:28" ht="16.5" customHeight="1">
      <c r="A74" s="67">
        <f t="shared" si="0"/>
        <v>64</v>
      </c>
      <c r="B74" s="57" t="s">
        <v>364</v>
      </c>
      <c r="C74" s="12"/>
      <c r="D74" s="19" t="s">
        <v>365</v>
      </c>
      <c r="E74" s="85" t="s">
        <v>84</v>
      </c>
      <c r="F74" s="13" t="s">
        <v>43</v>
      </c>
      <c r="G74" s="13">
        <v>1980</v>
      </c>
      <c r="H74" s="13"/>
      <c r="I74" s="19" t="s">
        <v>44</v>
      </c>
      <c r="J74" s="38">
        <v>6</v>
      </c>
      <c r="K74" s="17">
        <v>3.99</v>
      </c>
      <c r="L74" s="15"/>
      <c r="M74" s="35">
        <v>43282</v>
      </c>
      <c r="N74" s="38">
        <v>7</v>
      </c>
      <c r="O74" s="33">
        <v>4.32</v>
      </c>
      <c r="P74" s="35" t="s">
        <v>597</v>
      </c>
      <c r="Q74" s="15">
        <v>44378</v>
      </c>
      <c r="R74" s="17"/>
      <c r="T74" s="40"/>
      <c r="V74" s="52"/>
      <c r="W74" s="52"/>
      <c r="X74" s="52"/>
      <c r="Y74" s="52"/>
      <c r="Z74" s="52"/>
      <c r="AA74" s="52"/>
      <c r="AB74" s="52"/>
    </row>
    <row r="75" spans="1:28" ht="16.5" customHeight="1">
      <c r="A75" s="67">
        <f t="shared" si="0"/>
        <v>65</v>
      </c>
      <c r="B75" s="57" t="s">
        <v>370</v>
      </c>
      <c r="C75" s="12"/>
      <c r="D75" s="19" t="s">
        <v>371</v>
      </c>
      <c r="E75" s="85" t="s">
        <v>84</v>
      </c>
      <c r="F75" s="13" t="s">
        <v>43</v>
      </c>
      <c r="G75" s="13">
        <v>1981</v>
      </c>
      <c r="H75" s="13"/>
      <c r="I75" s="19" t="s">
        <v>44</v>
      </c>
      <c r="J75" s="38">
        <v>3</v>
      </c>
      <c r="K75" s="17">
        <v>3</v>
      </c>
      <c r="L75" s="15"/>
      <c r="M75" s="35">
        <v>43294</v>
      </c>
      <c r="N75" s="38">
        <v>4</v>
      </c>
      <c r="O75" s="33">
        <v>3.33</v>
      </c>
      <c r="P75" s="35" t="s">
        <v>597</v>
      </c>
      <c r="Q75" s="15">
        <v>44390</v>
      </c>
      <c r="R75" s="17"/>
      <c r="V75" s="52"/>
      <c r="W75" s="52"/>
      <c r="X75" s="52"/>
      <c r="Y75" s="52"/>
      <c r="Z75" s="52"/>
      <c r="AA75" s="52"/>
      <c r="AB75" s="52"/>
    </row>
    <row r="76" spans="1:21" ht="16.5" customHeight="1">
      <c r="A76" s="67">
        <f t="shared" si="0"/>
        <v>66</v>
      </c>
      <c r="B76" s="57" t="s">
        <v>372</v>
      </c>
      <c r="C76" s="12"/>
      <c r="D76" s="19" t="s">
        <v>373</v>
      </c>
      <c r="E76" s="85" t="s">
        <v>84</v>
      </c>
      <c r="F76" s="13" t="s">
        <v>43</v>
      </c>
      <c r="G76" s="13">
        <v>1985</v>
      </c>
      <c r="H76" s="13"/>
      <c r="I76" s="19" t="s">
        <v>44</v>
      </c>
      <c r="J76" s="38">
        <v>5</v>
      </c>
      <c r="K76" s="17">
        <v>3.66</v>
      </c>
      <c r="L76" s="15"/>
      <c r="M76" s="35">
        <v>43454</v>
      </c>
      <c r="N76" s="38">
        <v>6</v>
      </c>
      <c r="O76" s="33">
        <v>3.99</v>
      </c>
      <c r="P76" s="35" t="s">
        <v>597</v>
      </c>
      <c r="Q76" s="15">
        <v>44550</v>
      </c>
      <c r="R76" s="17"/>
      <c r="U76" s="40"/>
    </row>
    <row r="77" spans="1:21" ht="16.5" customHeight="1">
      <c r="A77" s="67">
        <f t="shared" si="0"/>
        <v>67</v>
      </c>
      <c r="B77" s="57" t="s">
        <v>376</v>
      </c>
      <c r="C77" s="12"/>
      <c r="D77" s="19" t="s">
        <v>377</v>
      </c>
      <c r="E77" s="85" t="s">
        <v>84</v>
      </c>
      <c r="F77" s="13" t="s">
        <v>43</v>
      </c>
      <c r="G77" s="13">
        <v>1976</v>
      </c>
      <c r="H77" s="13"/>
      <c r="I77" s="19" t="s">
        <v>44</v>
      </c>
      <c r="J77" s="38">
        <v>6</v>
      </c>
      <c r="K77" s="17">
        <v>3.99</v>
      </c>
      <c r="L77" s="15"/>
      <c r="M77" s="35">
        <v>43344</v>
      </c>
      <c r="N77" s="38">
        <v>7</v>
      </c>
      <c r="O77" s="33">
        <v>4.32</v>
      </c>
      <c r="P77" s="35" t="s">
        <v>597</v>
      </c>
      <c r="Q77" s="15">
        <v>44440</v>
      </c>
      <c r="R77" s="17"/>
      <c r="T77" s="40"/>
      <c r="U77" s="16"/>
    </row>
    <row r="78" spans="1:20" ht="16.5" customHeight="1">
      <c r="A78" s="67">
        <f aca="true" t="shared" si="1" ref="A78:A141">A77+1</f>
        <v>68</v>
      </c>
      <c r="B78" s="57" t="s">
        <v>378</v>
      </c>
      <c r="C78" s="31"/>
      <c r="D78" s="19" t="s">
        <v>379</v>
      </c>
      <c r="E78" s="19" t="s">
        <v>84</v>
      </c>
      <c r="F78" s="13" t="s">
        <v>43</v>
      </c>
      <c r="G78" s="13">
        <v>1984</v>
      </c>
      <c r="H78" s="13"/>
      <c r="I78" s="19" t="s">
        <v>44</v>
      </c>
      <c r="J78" s="38">
        <v>4</v>
      </c>
      <c r="K78" s="17">
        <v>3.33</v>
      </c>
      <c r="L78" s="20"/>
      <c r="M78" s="35">
        <v>43466</v>
      </c>
      <c r="N78" s="38">
        <v>5</v>
      </c>
      <c r="O78" s="33">
        <v>3.66</v>
      </c>
      <c r="P78" s="27" t="s">
        <v>597</v>
      </c>
      <c r="Q78" s="15">
        <v>44562</v>
      </c>
      <c r="R78" s="17"/>
      <c r="T78" s="16"/>
    </row>
    <row r="79" spans="1:19" ht="16.5" customHeight="1">
      <c r="A79" s="67">
        <f t="shared" si="1"/>
        <v>69</v>
      </c>
      <c r="B79" s="57" t="s">
        <v>640</v>
      </c>
      <c r="C79" s="12" t="s">
        <v>641</v>
      </c>
      <c r="D79" s="19" t="s">
        <v>642</v>
      </c>
      <c r="E79" s="19" t="s">
        <v>84</v>
      </c>
      <c r="F79" s="64"/>
      <c r="G79" s="64"/>
      <c r="H79" s="64"/>
      <c r="I79" s="19" t="s">
        <v>44</v>
      </c>
      <c r="J79" s="103">
        <v>4</v>
      </c>
      <c r="K79" s="22">
        <v>3.33</v>
      </c>
      <c r="L79" s="29" t="s">
        <v>597</v>
      </c>
      <c r="M79" s="35">
        <v>43133</v>
      </c>
      <c r="N79" s="38">
        <v>5</v>
      </c>
      <c r="O79" s="33">
        <v>3.66</v>
      </c>
      <c r="P79" s="35" t="s">
        <v>597</v>
      </c>
      <c r="Q79" s="15">
        <v>44229</v>
      </c>
      <c r="R79" s="17"/>
      <c r="S79" s="16"/>
    </row>
    <row r="80" spans="1:21" ht="16.5" customHeight="1">
      <c r="A80" s="67">
        <f t="shared" si="1"/>
        <v>70</v>
      </c>
      <c r="B80" s="57" t="s">
        <v>368</v>
      </c>
      <c r="C80" s="12"/>
      <c r="D80" s="19" t="s">
        <v>369</v>
      </c>
      <c r="E80" s="85" t="s">
        <v>84</v>
      </c>
      <c r="F80" s="13" t="s">
        <v>43</v>
      </c>
      <c r="G80" s="13">
        <v>1974</v>
      </c>
      <c r="H80" s="13"/>
      <c r="I80" s="19" t="s">
        <v>46</v>
      </c>
      <c r="J80" s="38">
        <v>2</v>
      </c>
      <c r="K80" s="17">
        <v>4.74</v>
      </c>
      <c r="L80" s="15"/>
      <c r="M80" s="35">
        <v>43374</v>
      </c>
      <c r="N80" s="38">
        <v>3</v>
      </c>
      <c r="O80" s="33">
        <v>5.08</v>
      </c>
      <c r="P80" s="35" t="s">
        <v>597</v>
      </c>
      <c r="Q80" s="15">
        <v>44470</v>
      </c>
      <c r="R80" s="17"/>
      <c r="S80" s="40"/>
      <c r="T80" s="52"/>
      <c r="U80" s="16"/>
    </row>
    <row r="81" spans="1:21" ht="16.5" customHeight="1">
      <c r="A81" s="67">
        <f t="shared" si="1"/>
        <v>71</v>
      </c>
      <c r="B81" s="57" t="s">
        <v>374</v>
      </c>
      <c r="C81" s="12"/>
      <c r="D81" s="19" t="s">
        <v>375</v>
      </c>
      <c r="E81" s="85" t="s">
        <v>84</v>
      </c>
      <c r="F81" s="13" t="s">
        <v>43</v>
      </c>
      <c r="G81" s="13">
        <v>1972</v>
      </c>
      <c r="H81" s="13"/>
      <c r="I81" s="19" t="s">
        <v>46</v>
      </c>
      <c r="J81" s="38">
        <v>4</v>
      </c>
      <c r="K81" s="17">
        <v>5.42</v>
      </c>
      <c r="L81" s="15"/>
      <c r="M81" s="35">
        <v>43221</v>
      </c>
      <c r="N81" s="38">
        <v>5</v>
      </c>
      <c r="O81" s="33">
        <v>5.76</v>
      </c>
      <c r="P81" s="35" t="s">
        <v>597</v>
      </c>
      <c r="Q81" s="15">
        <v>44317</v>
      </c>
      <c r="R81" s="17"/>
      <c r="S81" s="16"/>
      <c r="U81" s="16"/>
    </row>
    <row r="82" spans="1:21" ht="16.5" customHeight="1">
      <c r="A82" s="67">
        <f t="shared" si="1"/>
        <v>72</v>
      </c>
      <c r="B82" s="57" t="s">
        <v>646</v>
      </c>
      <c r="C82" s="12" t="s">
        <v>647</v>
      </c>
      <c r="D82" s="19" t="s">
        <v>648</v>
      </c>
      <c r="E82" s="19" t="s">
        <v>84</v>
      </c>
      <c r="F82" s="64"/>
      <c r="G82" s="64"/>
      <c r="H82" s="64"/>
      <c r="I82" s="19" t="s">
        <v>46</v>
      </c>
      <c r="J82" s="103">
        <v>1</v>
      </c>
      <c r="K82" s="17">
        <v>4.4</v>
      </c>
      <c r="L82" s="15"/>
      <c r="M82" s="35">
        <v>43191</v>
      </c>
      <c r="N82" s="38">
        <v>2</v>
      </c>
      <c r="O82" s="33">
        <v>4.74</v>
      </c>
      <c r="P82" s="27" t="s">
        <v>597</v>
      </c>
      <c r="Q82" s="15">
        <v>44287</v>
      </c>
      <c r="R82" s="17"/>
      <c r="S82" s="16"/>
      <c r="U82" s="16"/>
    </row>
    <row r="83" spans="1:21" ht="16.5" customHeight="1">
      <c r="A83" s="67">
        <f t="shared" si="1"/>
        <v>73</v>
      </c>
      <c r="B83" s="57" t="s">
        <v>652</v>
      </c>
      <c r="C83" s="12" t="s">
        <v>653</v>
      </c>
      <c r="D83" s="19" t="s">
        <v>654</v>
      </c>
      <c r="E83" s="19" t="s">
        <v>84</v>
      </c>
      <c r="F83" s="64"/>
      <c r="G83" s="64"/>
      <c r="H83" s="64"/>
      <c r="I83" s="19" t="s">
        <v>46</v>
      </c>
      <c r="J83" s="103">
        <v>1</v>
      </c>
      <c r="K83" s="17">
        <v>4.4</v>
      </c>
      <c r="L83" s="15"/>
      <c r="M83" s="35">
        <v>43191</v>
      </c>
      <c r="N83" s="38">
        <v>2</v>
      </c>
      <c r="O83" s="33">
        <v>4.74</v>
      </c>
      <c r="P83" s="27" t="s">
        <v>597</v>
      </c>
      <c r="Q83" s="15">
        <v>44287</v>
      </c>
      <c r="R83" s="17"/>
      <c r="S83" s="16"/>
      <c r="T83" s="16"/>
      <c r="U83" s="16"/>
    </row>
    <row r="84" spans="1:28" s="40" customFormat="1" ht="17.25" customHeight="1">
      <c r="A84" s="67">
        <f t="shared" si="1"/>
        <v>74</v>
      </c>
      <c r="B84" s="57" t="s">
        <v>655</v>
      </c>
      <c r="C84" s="12" t="s">
        <v>656</v>
      </c>
      <c r="D84" s="19" t="s">
        <v>657</v>
      </c>
      <c r="E84" s="19" t="s">
        <v>84</v>
      </c>
      <c r="F84" s="64"/>
      <c r="G84" s="64"/>
      <c r="H84" s="64"/>
      <c r="I84" s="19" t="s">
        <v>46</v>
      </c>
      <c r="J84" s="103">
        <v>1</v>
      </c>
      <c r="K84" s="17">
        <v>4.4</v>
      </c>
      <c r="L84" s="15"/>
      <c r="M84" s="35">
        <v>43191</v>
      </c>
      <c r="N84" s="38">
        <v>2</v>
      </c>
      <c r="O84" s="33">
        <v>4.74</v>
      </c>
      <c r="P84" s="27" t="s">
        <v>597</v>
      </c>
      <c r="Q84" s="15">
        <v>44287</v>
      </c>
      <c r="R84" s="17"/>
      <c r="S84" s="16"/>
      <c r="T84" s="16"/>
      <c r="U84" s="16"/>
      <c r="V84" s="55"/>
      <c r="W84" s="55"/>
      <c r="X84" s="55"/>
      <c r="Y84" s="55"/>
      <c r="Z84" s="55"/>
      <c r="AA84" s="55"/>
      <c r="AB84" s="55"/>
    </row>
    <row r="85" spans="1:29" ht="16.5" customHeight="1">
      <c r="A85" s="67">
        <f t="shared" si="1"/>
        <v>75</v>
      </c>
      <c r="B85" s="32" t="s">
        <v>366</v>
      </c>
      <c r="C85" s="13"/>
      <c r="D85" s="19" t="s">
        <v>367</v>
      </c>
      <c r="E85" s="104" t="s">
        <v>84</v>
      </c>
      <c r="F85" s="19" t="s">
        <v>43</v>
      </c>
      <c r="G85" s="13">
        <v>1973</v>
      </c>
      <c r="H85" s="13"/>
      <c r="I85" s="104" t="s">
        <v>46</v>
      </c>
      <c r="J85" s="103">
        <v>1</v>
      </c>
      <c r="K85" s="17">
        <v>4.4</v>
      </c>
      <c r="L85" s="15"/>
      <c r="M85" s="15">
        <v>43435</v>
      </c>
      <c r="N85" s="103">
        <v>2</v>
      </c>
      <c r="O85" s="17">
        <v>4.74</v>
      </c>
      <c r="P85" s="15" t="s">
        <v>597</v>
      </c>
      <c r="Q85" s="15">
        <v>44531</v>
      </c>
      <c r="R85" s="17"/>
      <c r="S85" s="16"/>
      <c r="T85" s="16"/>
      <c r="U85" s="16"/>
      <c r="AC85" s="16"/>
    </row>
    <row r="86" spans="1:29" ht="16.5" customHeight="1">
      <c r="A86" s="67">
        <f t="shared" si="1"/>
        <v>76</v>
      </c>
      <c r="B86" s="56" t="s">
        <v>649</v>
      </c>
      <c r="C86" s="30" t="s">
        <v>650</v>
      </c>
      <c r="D86" s="100" t="s">
        <v>651</v>
      </c>
      <c r="E86" s="100" t="s">
        <v>84</v>
      </c>
      <c r="F86" s="24"/>
      <c r="G86" s="94">
        <v>1978</v>
      </c>
      <c r="H86" s="41"/>
      <c r="I86" s="19" t="s">
        <v>52</v>
      </c>
      <c r="J86" s="38">
        <v>3</v>
      </c>
      <c r="K86" s="17">
        <v>3</v>
      </c>
      <c r="L86" s="42"/>
      <c r="M86" s="28">
        <v>43448</v>
      </c>
      <c r="N86" s="25">
        <v>4</v>
      </c>
      <c r="O86" s="26">
        <v>3.33</v>
      </c>
      <c r="P86" s="36" t="s">
        <v>597</v>
      </c>
      <c r="Q86" s="42">
        <v>44544</v>
      </c>
      <c r="R86" s="17"/>
      <c r="S86" s="40"/>
      <c r="T86" s="16"/>
      <c r="U86" s="16"/>
      <c r="AC86" s="16"/>
    </row>
    <row r="87" spans="1:29" ht="16.5" customHeight="1">
      <c r="A87" s="67">
        <f t="shared" si="1"/>
        <v>77</v>
      </c>
      <c r="B87" s="189" t="s">
        <v>336</v>
      </c>
      <c r="C87" s="59" t="s">
        <v>337</v>
      </c>
      <c r="D87" s="85" t="s">
        <v>338</v>
      </c>
      <c r="E87" s="85" t="s">
        <v>84</v>
      </c>
      <c r="F87" s="13" t="s">
        <v>21</v>
      </c>
      <c r="G87" s="65"/>
      <c r="H87" s="65"/>
      <c r="I87" s="19" t="s">
        <v>23</v>
      </c>
      <c r="J87" s="190">
        <v>2</v>
      </c>
      <c r="K87" s="17">
        <v>2.67</v>
      </c>
      <c r="L87" s="103"/>
      <c r="M87" s="106">
        <v>43296</v>
      </c>
      <c r="N87" s="190">
        <v>3</v>
      </c>
      <c r="O87" s="107">
        <v>3</v>
      </c>
      <c r="P87" s="106" t="s">
        <v>597</v>
      </c>
      <c r="Q87" s="15">
        <v>44392</v>
      </c>
      <c r="R87" s="17"/>
      <c r="S87" s="52"/>
      <c r="T87" s="16"/>
      <c r="U87" s="16"/>
      <c r="AC87" s="16"/>
    </row>
    <row r="88" spans="1:29" ht="16.5" customHeight="1">
      <c r="A88" s="67">
        <f t="shared" si="1"/>
        <v>78</v>
      </c>
      <c r="B88" s="56" t="s">
        <v>658</v>
      </c>
      <c r="C88" s="30" t="s">
        <v>659</v>
      </c>
      <c r="D88" s="100" t="s">
        <v>660</v>
      </c>
      <c r="E88" s="100" t="s">
        <v>84</v>
      </c>
      <c r="F88" s="24"/>
      <c r="G88" s="24"/>
      <c r="H88" s="94">
        <v>1979</v>
      </c>
      <c r="I88" s="19" t="s">
        <v>23</v>
      </c>
      <c r="J88" s="25" t="s">
        <v>601</v>
      </c>
      <c r="K88" s="54">
        <v>3.33</v>
      </c>
      <c r="L88" s="42"/>
      <c r="M88" s="28">
        <v>42841</v>
      </c>
      <c r="N88" s="38">
        <v>5</v>
      </c>
      <c r="O88" s="33">
        <v>3.66</v>
      </c>
      <c r="P88" s="36" t="s">
        <v>597</v>
      </c>
      <c r="Q88" s="42">
        <v>44302</v>
      </c>
      <c r="R88" s="17"/>
      <c r="S88" s="52"/>
      <c r="U88" s="16"/>
      <c r="V88" s="40"/>
      <c r="W88" s="40"/>
      <c r="X88" s="40"/>
      <c r="Y88" s="40"/>
      <c r="Z88" s="40"/>
      <c r="AA88" s="40"/>
      <c r="AB88" s="40"/>
      <c r="AC88" s="16"/>
    </row>
    <row r="89" spans="1:185" ht="15">
      <c r="A89" s="67">
        <f t="shared" si="1"/>
        <v>79</v>
      </c>
      <c r="B89" s="189" t="s">
        <v>380</v>
      </c>
      <c r="C89" s="12" t="s">
        <v>381</v>
      </c>
      <c r="D89" s="19" t="s">
        <v>382</v>
      </c>
      <c r="E89" s="85" t="s">
        <v>85</v>
      </c>
      <c r="F89" s="13" t="s">
        <v>43</v>
      </c>
      <c r="G89" s="13">
        <v>1969</v>
      </c>
      <c r="H89" s="13"/>
      <c r="I89" s="19" t="s">
        <v>44</v>
      </c>
      <c r="J89" s="38">
        <v>6</v>
      </c>
      <c r="K89" s="17">
        <v>3.99</v>
      </c>
      <c r="L89" s="20"/>
      <c r="M89" s="35">
        <v>43160</v>
      </c>
      <c r="N89" s="38">
        <v>7</v>
      </c>
      <c r="O89" s="33">
        <v>4.32</v>
      </c>
      <c r="P89" s="35" t="s">
        <v>597</v>
      </c>
      <c r="Q89" s="15">
        <v>44256</v>
      </c>
      <c r="R89" s="17"/>
      <c r="S89" s="52"/>
      <c r="T89" s="40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</row>
    <row r="90" spans="1:28" s="40" customFormat="1" ht="17.25" customHeight="1">
      <c r="A90" s="67">
        <f t="shared" si="1"/>
        <v>80</v>
      </c>
      <c r="B90" s="57" t="s">
        <v>383</v>
      </c>
      <c r="C90" s="12"/>
      <c r="D90" s="19" t="s">
        <v>384</v>
      </c>
      <c r="E90" s="85" t="s">
        <v>85</v>
      </c>
      <c r="F90" s="13" t="s">
        <v>43</v>
      </c>
      <c r="G90" s="13"/>
      <c r="H90" s="13">
        <v>1979</v>
      </c>
      <c r="I90" s="19" t="s">
        <v>44</v>
      </c>
      <c r="J90" s="38">
        <v>6</v>
      </c>
      <c r="K90" s="17">
        <v>3.99</v>
      </c>
      <c r="L90" s="15"/>
      <c r="M90" s="35">
        <v>43163</v>
      </c>
      <c r="N90" s="38">
        <v>7</v>
      </c>
      <c r="O90" s="33">
        <v>4.32</v>
      </c>
      <c r="P90" s="35" t="s">
        <v>597</v>
      </c>
      <c r="Q90" s="15">
        <v>44259</v>
      </c>
      <c r="R90" s="17"/>
      <c r="S90" s="52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6.5" customHeight="1">
      <c r="A91" s="67">
        <f t="shared" si="1"/>
        <v>81</v>
      </c>
      <c r="B91" s="57" t="s">
        <v>387</v>
      </c>
      <c r="C91" s="31"/>
      <c r="D91" s="19" t="s">
        <v>388</v>
      </c>
      <c r="E91" s="19" t="s">
        <v>85</v>
      </c>
      <c r="F91" s="13" t="s">
        <v>43</v>
      </c>
      <c r="G91" s="13">
        <v>1982</v>
      </c>
      <c r="H91" s="13"/>
      <c r="I91" s="19" t="s">
        <v>44</v>
      </c>
      <c r="J91" s="38">
        <v>5</v>
      </c>
      <c r="K91" s="17">
        <v>3.66</v>
      </c>
      <c r="L91" s="20"/>
      <c r="M91" s="35">
        <v>43466</v>
      </c>
      <c r="N91" s="38">
        <v>6</v>
      </c>
      <c r="O91" s="33">
        <v>3.99</v>
      </c>
      <c r="P91" s="27" t="s">
        <v>597</v>
      </c>
      <c r="Q91" s="15">
        <v>44562</v>
      </c>
      <c r="R91" s="17"/>
      <c r="T91" s="16"/>
      <c r="U91" s="16"/>
      <c r="V91" s="16"/>
      <c r="W91" s="16"/>
      <c r="X91" s="16"/>
      <c r="Y91" s="16"/>
      <c r="Z91" s="16"/>
      <c r="AA91" s="16"/>
      <c r="AB91" s="16"/>
    </row>
    <row r="92" spans="1:29" s="52" customFormat="1" ht="16.5" customHeight="1">
      <c r="A92" s="67">
        <f t="shared" si="1"/>
        <v>82</v>
      </c>
      <c r="B92" s="56" t="s">
        <v>385</v>
      </c>
      <c r="C92" s="31"/>
      <c r="D92" s="100" t="s">
        <v>386</v>
      </c>
      <c r="E92" s="19" t="s">
        <v>85</v>
      </c>
      <c r="F92" s="13" t="s">
        <v>21</v>
      </c>
      <c r="G92" s="63"/>
      <c r="H92" s="63"/>
      <c r="I92" s="19" t="s">
        <v>59</v>
      </c>
      <c r="J92" s="38">
        <v>6</v>
      </c>
      <c r="K92" s="17">
        <v>3.99</v>
      </c>
      <c r="L92" s="20"/>
      <c r="M92" s="35">
        <v>43471</v>
      </c>
      <c r="N92" s="38">
        <v>7</v>
      </c>
      <c r="O92" s="33">
        <v>4.32</v>
      </c>
      <c r="P92" s="27" t="s">
        <v>597</v>
      </c>
      <c r="Q92" s="15">
        <v>44567</v>
      </c>
      <c r="R92" s="17"/>
      <c r="S92" s="55"/>
      <c r="T92" s="16"/>
      <c r="U92" s="55"/>
      <c r="V92" s="16"/>
      <c r="W92" s="16"/>
      <c r="X92" s="16"/>
      <c r="Y92" s="16"/>
      <c r="Z92" s="16"/>
      <c r="AA92" s="16"/>
      <c r="AB92" s="16"/>
      <c r="AC92" s="55"/>
    </row>
    <row r="93" spans="1:28" ht="16.5" customHeight="1">
      <c r="A93" s="67">
        <f t="shared" si="1"/>
        <v>83</v>
      </c>
      <c r="B93" s="189" t="s">
        <v>389</v>
      </c>
      <c r="C93" s="12" t="s">
        <v>390</v>
      </c>
      <c r="D93" s="19" t="s">
        <v>391</v>
      </c>
      <c r="E93" s="85" t="s">
        <v>86</v>
      </c>
      <c r="F93" s="13" t="s">
        <v>43</v>
      </c>
      <c r="G93" s="13">
        <v>1978</v>
      </c>
      <c r="H93" s="13"/>
      <c r="I93" s="19" t="s">
        <v>44</v>
      </c>
      <c r="J93" s="38">
        <v>6</v>
      </c>
      <c r="K93" s="17">
        <v>3.99</v>
      </c>
      <c r="L93" s="20"/>
      <c r="M93" s="35">
        <v>43282</v>
      </c>
      <c r="N93" s="38">
        <v>7</v>
      </c>
      <c r="O93" s="33">
        <v>4.32</v>
      </c>
      <c r="P93" s="35" t="s">
        <v>597</v>
      </c>
      <c r="Q93" s="15">
        <v>44378</v>
      </c>
      <c r="R93" s="17"/>
      <c r="V93" s="16"/>
      <c r="W93" s="16"/>
      <c r="X93" s="16"/>
      <c r="Y93" s="16"/>
      <c r="Z93" s="16"/>
      <c r="AA93" s="16"/>
      <c r="AB93" s="16"/>
    </row>
    <row r="94" spans="1:28" ht="16.5" customHeight="1">
      <c r="A94" s="67">
        <f t="shared" si="1"/>
        <v>84</v>
      </c>
      <c r="B94" s="189" t="s">
        <v>398</v>
      </c>
      <c r="C94" s="12" t="s">
        <v>399</v>
      </c>
      <c r="D94" s="19" t="s">
        <v>400</v>
      </c>
      <c r="E94" s="85" t="s">
        <v>86</v>
      </c>
      <c r="F94" s="13" t="s">
        <v>43</v>
      </c>
      <c r="G94" s="13"/>
      <c r="H94" s="13">
        <v>1989</v>
      </c>
      <c r="I94" s="19" t="s">
        <v>44</v>
      </c>
      <c r="J94" s="38">
        <v>3</v>
      </c>
      <c r="K94" s="17">
        <v>3</v>
      </c>
      <c r="L94" s="20"/>
      <c r="M94" s="35">
        <v>43374</v>
      </c>
      <c r="N94" s="38">
        <v>4</v>
      </c>
      <c r="O94" s="33">
        <v>3.33</v>
      </c>
      <c r="P94" s="35" t="s">
        <v>597</v>
      </c>
      <c r="Q94" s="15">
        <v>44470</v>
      </c>
      <c r="R94" s="17"/>
      <c r="V94" s="40"/>
      <c r="W94" s="40"/>
      <c r="X94" s="40"/>
      <c r="Y94" s="40"/>
      <c r="Z94" s="40"/>
      <c r="AA94" s="40"/>
      <c r="AB94" s="40"/>
    </row>
    <row r="95" spans="1:20" ht="16.5" customHeight="1">
      <c r="A95" s="67">
        <f t="shared" si="1"/>
        <v>85</v>
      </c>
      <c r="B95" s="189" t="s">
        <v>401</v>
      </c>
      <c r="C95" s="12" t="s">
        <v>402</v>
      </c>
      <c r="D95" s="19" t="s">
        <v>403</v>
      </c>
      <c r="E95" s="85" t="s">
        <v>86</v>
      </c>
      <c r="F95" s="13" t="s">
        <v>43</v>
      </c>
      <c r="G95" s="13"/>
      <c r="H95" s="13">
        <v>1986</v>
      </c>
      <c r="I95" s="19" t="s">
        <v>44</v>
      </c>
      <c r="J95" s="38">
        <v>4</v>
      </c>
      <c r="K95" s="17">
        <v>3.33</v>
      </c>
      <c r="L95" s="20"/>
      <c r="M95" s="35">
        <v>43160</v>
      </c>
      <c r="N95" s="38">
        <v>5</v>
      </c>
      <c r="O95" s="33">
        <v>3.66</v>
      </c>
      <c r="P95" s="35" t="s">
        <v>597</v>
      </c>
      <c r="Q95" s="15">
        <v>44256</v>
      </c>
      <c r="R95" s="17"/>
      <c r="T95" s="16"/>
    </row>
    <row r="96" spans="1:18" ht="16.5" customHeight="1">
      <c r="A96" s="67">
        <f t="shared" si="1"/>
        <v>86</v>
      </c>
      <c r="B96" s="189" t="s">
        <v>404</v>
      </c>
      <c r="C96" s="12" t="s">
        <v>405</v>
      </c>
      <c r="D96" s="19" t="s">
        <v>406</v>
      </c>
      <c r="E96" s="85" t="s">
        <v>86</v>
      </c>
      <c r="F96" s="13" t="s">
        <v>43</v>
      </c>
      <c r="G96" s="13">
        <v>1980</v>
      </c>
      <c r="H96" s="13"/>
      <c r="I96" s="19" t="s">
        <v>44</v>
      </c>
      <c r="J96" s="38">
        <v>6</v>
      </c>
      <c r="K96" s="17">
        <v>3.99</v>
      </c>
      <c r="L96" s="20"/>
      <c r="M96" s="35">
        <v>43466</v>
      </c>
      <c r="N96" s="38">
        <v>7</v>
      </c>
      <c r="O96" s="33">
        <v>4.32</v>
      </c>
      <c r="P96" s="35" t="s">
        <v>597</v>
      </c>
      <c r="Q96" s="15">
        <v>44562</v>
      </c>
      <c r="R96" s="17"/>
    </row>
    <row r="97" spans="1:21" ht="16.5" customHeight="1">
      <c r="A97" s="67">
        <f t="shared" si="1"/>
        <v>87</v>
      </c>
      <c r="B97" s="189" t="s">
        <v>407</v>
      </c>
      <c r="C97" s="12" t="s">
        <v>408</v>
      </c>
      <c r="D97" s="19" t="s">
        <v>409</v>
      </c>
      <c r="E97" s="85" t="s">
        <v>86</v>
      </c>
      <c r="F97" s="13" t="s">
        <v>43</v>
      </c>
      <c r="G97" s="13"/>
      <c r="H97" s="13">
        <v>1987</v>
      </c>
      <c r="I97" s="19" t="s">
        <v>44</v>
      </c>
      <c r="J97" s="38">
        <v>4</v>
      </c>
      <c r="K97" s="17">
        <v>3.33</v>
      </c>
      <c r="L97" s="20"/>
      <c r="M97" s="35">
        <v>43429</v>
      </c>
      <c r="N97" s="38">
        <v>5</v>
      </c>
      <c r="O97" s="33">
        <v>3.66</v>
      </c>
      <c r="P97" s="35" t="s">
        <v>597</v>
      </c>
      <c r="Q97" s="15">
        <v>44525</v>
      </c>
      <c r="R97" s="17"/>
      <c r="S97" s="39"/>
      <c r="U97" s="16"/>
    </row>
    <row r="98" spans="1:29" s="52" customFormat="1" ht="16.5" customHeight="1">
      <c r="A98" s="67">
        <f t="shared" si="1"/>
        <v>88</v>
      </c>
      <c r="B98" s="57" t="s">
        <v>410</v>
      </c>
      <c r="C98" s="12"/>
      <c r="D98" s="19" t="s">
        <v>411</v>
      </c>
      <c r="E98" s="85" t="s">
        <v>86</v>
      </c>
      <c r="F98" s="13" t="s">
        <v>43</v>
      </c>
      <c r="G98" s="13"/>
      <c r="H98" s="13">
        <v>1987</v>
      </c>
      <c r="I98" s="19" t="s">
        <v>44</v>
      </c>
      <c r="J98" s="38">
        <v>4</v>
      </c>
      <c r="K98" s="17">
        <v>3.33</v>
      </c>
      <c r="L98" s="15"/>
      <c r="M98" s="35">
        <v>43331</v>
      </c>
      <c r="N98" s="38">
        <v>5</v>
      </c>
      <c r="O98" s="33">
        <v>3.66</v>
      </c>
      <c r="P98" s="35" t="s">
        <v>597</v>
      </c>
      <c r="Q98" s="15">
        <v>44427</v>
      </c>
      <c r="R98" s="17"/>
      <c r="S98" s="16"/>
      <c r="T98" s="16"/>
      <c r="U98" s="1"/>
      <c r="V98" s="55"/>
      <c r="W98" s="55"/>
      <c r="X98" s="55"/>
      <c r="Y98" s="55"/>
      <c r="Z98" s="55"/>
      <c r="AA98" s="55"/>
      <c r="AB98" s="55"/>
      <c r="AC98" s="55"/>
    </row>
    <row r="99" spans="1:29" s="52" customFormat="1" ht="16.5" customHeight="1">
      <c r="A99" s="67">
        <f t="shared" si="1"/>
        <v>89</v>
      </c>
      <c r="B99" s="57" t="s">
        <v>412</v>
      </c>
      <c r="C99" s="12"/>
      <c r="D99" s="19" t="s">
        <v>413</v>
      </c>
      <c r="E99" s="85" t="s">
        <v>86</v>
      </c>
      <c r="F99" s="13" t="s">
        <v>43</v>
      </c>
      <c r="G99" s="13">
        <v>1984</v>
      </c>
      <c r="H99" s="13"/>
      <c r="I99" s="19" t="s">
        <v>44</v>
      </c>
      <c r="J99" s="38">
        <v>5</v>
      </c>
      <c r="K99" s="17">
        <v>3.66</v>
      </c>
      <c r="L99" s="15"/>
      <c r="M99" s="35">
        <v>43374</v>
      </c>
      <c r="N99" s="38">
        <v>6</v>
      </c>
      <c r="O99" s="33">
        <v>3.99</v>
      </c>
      <c r="P99" s="35" t="s">
        <v>597</v>
      </c>
      <c r="Q99" s="15">
        <v>44470</v>
      </c>
      <c r="R99" s="17"/>
      <c r="S99" s="55"/>
      <c r="T99" s="1"/>
      <c r="U99" s="40"/>
      <c r="V99" s="55"/>
      <c r="W99" s="55"/>
      <c r="X99" s="55"/>
      <c r="Y99" s="55"/>
      <c r="Z99" s="55"/>
      <c r="AA99" s="55"/>
      <c r="AB99" s="55"/>
      <c r="AC99" s="55"/>
    </row>
    <row r="100" spans="1:29" s="16" customFormat="1" ht="15">
      <c r="A100" s="67">
        <f t="shared" si="1"/>
        <v>90</v>
      </c>
      <c r="B100" s="57" t="s">
        <v>414</v>
      </c>
      <c r="C100" s="31"/>
      <c r="D100" s="19" t="s">
        <v>415</v>
      </c>
      <c r="E100" s="19" t="s">
        <v>86</v>
      </c>
      <c r="F100" s="13" t="s">
        <v>43</v>
      </c>
      <c r="G100" s="13"/>
      <c r="H100" s="13">
        <v>1981</v>
      </c>
      <c r="I100" s="19" t="s">
        <v>44</v>
      </c>
      <c r="J100" s="38">
        <v>5</v>
      </c>
      <c r="K100" s="17">
        <v>3.66</v>
      </c>
      <c r="L100" s="20"/>
      <c r="M100" s="35">
        <v>43466</v>
      </c>
      <c r="N100" s="38">
        <v>6</v>
      </c>
      <c r="O100" s="33">
        <v>3.99</v>
      </c>
      <c r="P100" s="27" t="s">
        <v>597</v>
      </c>
      <c r="Q100" s="15">
        <v>44562</v>
      </c>
      <c r="R100" s="17"/>
      <c r="S100" s="55"/>
      <c r="T100" s="40"/>
      <c r="U100" s="40"/>
      <c r="V100" s="55"/>
      <c r="W100" s="55"/>
      <c r="X100" s="55"/>
      <c r="Y100" s="55"/>
      <c r="Z100" s="55"/>
      <c r="AA100" s="55"/>
      <c r="AB100" s="55"/>
      <c r="AC100" s="55"/>
    </row>
    <row r="101" spans="1:29" s="16" customFormat="1" ht="15">
      <c r="A101" s="67">
        <f t="shared" si="1"/>
        <v>91</v>
      </c>
      <c r="B101" s="56" t="s">
        <v>671</v>
      </c>
      <c r="C101" s="30" t="s">
        <v>672</v>
      </c>
      <c r="D101" s="100" t="s">
        <v>673</v>
      </c>
      <c r="E101" s="100" t="s">
        <v>86</v>
      </c>
      <c r="F101" s="63"/>
      <c r="G101" s="63"/>
      <c r="H101" s="63"/>
      <c r="I101" s="19" t="s">
        <v>44</v>
      </c>
      <c r="J101" s="38">
        <v>2</v>
      </c>
      <c r="K101" s="17">
        <v>2.67</v>
      </c>
      <c r="L101" s="15"/>
      <c r="M101" s="35">
        <v>43252</v>
      </c>
      <c r="N101" s="38">
        <v>3</v>
      </c>
      <c r="O101" s="33">
        <v>3</v>
      </c>
      <c r="P101" s="27" t="s">
        <v>597</v>
      </c>
      <c r="Q101" s="15">
        <v>44348</v>
      </c>
      <c r="R101" s="17"/>
      <c r="S101" s="55"/>
      <c r="T101" s="40"/>
      <c r="U101" s="40"/>
      <c r="V101" s="55"/>
      <c r="W101" s="55"/>
      <c r="X101" s="55"/>
      <c r="Y101" s="55"/>
      <c r="Z101" s="55"/>
      <c r="AA101" s="55"/>
      <c r="AB101" s="55"/>
      <c r="AC101" s="55"/>
    </row>
    <row r="102" spans="1:29" s="16" customFormat="1" ht="15">
      <c r="A102" s="67">
        <f t="shared" si="1"/>
        <v>92</v>
      </c>
      <c r="B102" s="57" t="s">
        <v>164</v>
      </c>
      <c r="C102" s="12" t="s">
        <v>165</v>
      </c>
      <c r="D102" s="19" t="s">
        <v>166</v>
      </c>
      <c r="E102" s="19" t="s">
        <v>86</v>
      </c>
      <c r="F102" s="63"/>
      <c r="G102" s="63"/>
      <c r="H102" s="63"/>
      <c r="I102" s="19" t="s">
        <v>44</v>
      </c>
      <c r="J102" s="38">
        <v>5</v>
      </c>
      <c r="K102" s="17">
        <v>3.66</v>
      </c>
      <c r="L102" s="38"/>
      <c r="M102" s="35">
        <v>43435</v>
      </c>
      <c r="N102" s="38">
        <v>6</v>
      </c>
      <c r="O102" s="33">
        <v>3.99</v>
      </c>
      <c r="P102" s="27" t="s">
        <v>597</v>
      </c>
      <c r="Q102" s="15">
        <v>44531</v>
      </c>
      <c r="R102" s="17"/>
      <c r="S102" s="55"/>
      <c r="T102" s="40"/>
      <c r="U102" s="55"/>
      <c r="V102" s="55"/>
      <c r="W102" s="55"/>
      <c r="X102" s="55"/>
      <c r="Y102" s="55"/>
      <c r="Z102" s="55"/>
      <c r="AA102" s="55"/>
      <c r="AB102" s="55"/>
      <c r="AC102" s="55"/>
    </row>
    <row r="103" spans="1:29" s="16" customFormat="1" ht="15">
      <c r="A103" s="67">
        <f t="shared" si="1"/>
        <v>93</v>
      </c>
      <c r="B103" s="56" t="s">
        <v>666</v>
      </c>
      <c r="C103" s="30" t="s">
        <v>667</v>
      </c>
      <c r="D103" s="100" t="s">
        <v>668</v>
      </c>
      <c r="E103" s="100" t="s">
        <v>86</v>
      </c>
      <c r="F103" s="63"/>
      <c r="G103" s="63"/>
      <c r="H103" s="63"/>
      <c r="I103" s="19" t="s">
        <v>44</v>
      </c>
      <c r="J103" s="38">
        <v>3</v>
      </c>
      <c r="K103" s="17">
        <v>3</v>
      </c>
      <c r="L103" s="38"/>
      <c r="M103" s="35">
        <v>43405</v>
      </c>
      <c r="N103" s="38">
        <v>4</v>
      </c>
      <c r="O103" s="33">
        <v>3.33</v>
      </c>
      <c r="P103" s="27" t="s">
        <v>597</v>
      </c>
      <c r="Q103" s="15">
        <v>44501</v>
      </c>
      <c r="R103" s="17"/>
      <c r="S103" s="55"/>
      <c r="T103" s="55"/>
      <c r="U103" s="1"/>
      <c r="V103" s="55"/>
      <c r="W103" s="55"/>
      <c r="X103" s="55"/>
      <c r="Y103" s="55"/>
      <c r="Z103" s="55"/>
      <c r="AA103" s="55"/>
      <c r="AB103" s="55"/>
      <c r="AC103" s="55"/>
    </row>
    <row r="104" spans="1:29" s="16" customFormat="1" ht="15">
      <c r="A104" s="67">
        <f t="shared" si="1"/>
        <v>94</v>
      </c>
      <c r="B104" s="56" t="s">
        <v>663</v>
      </c>
      <c r="C104" s="30" t="s">
        <v>664</v>
      </c>
      <c r="D104" s="100" t="s">
        <v>665</v>
      </c>
      <c r="E104" s="100" t="s">
        <v>86</v>
      </c>
      <c r="F104" s="24"/>
      <c r="G104" s="94">
        <v>1985</v>
      </c>
      <c r="H104" s="41"/>
      <c r="I104" s="19" t="s">
        <v>44</v>
      </c>
      <c r="J104" s="25" t="s">
        <v>601</v>
      </c>
      <c r="K104" s="54">
        <v>3.33</v>
      </c>
      <c r="L104" s="25"/>
      <c r="M104" s="28">
        <v>43132</v>
      </c>
      <c r="N104" s="25">
        <v>5</v>
      </c>
      <c r="O104" s="26">
        <v>3.66</v>
      </c>
      <c r="P104" s="28" t="s">
        <v>597</v>
      </c>
      <c r="Q104" s="42">
        <v>44228</v>
      </c>
      <c r="R104" s="17"/>
      <c r="S104" s="55"/>
      <c r="T104" s="55"/>
      <c r="U104" s="60"/>
      <c r="V104" s="55"/>
      <c r="W104" s="55"/>
      <c r="X104" s="55"/>
      <c r="Y104" s="55"/>
      <c r="Z104" s="55"/>
      <c r="AA104" s="55"/>
      <c r="AB104" s="55"/>
      <c r="AC104" s="55"/>
    </row>
    <row r="105" spans="1:28" s="16" customFormat="1" ht="15">
      <c r="A105" s="67">
        <f t="shared" si="1"/>
        <v>95</v>
      </c>
      <c r="B105" s="189" t="s">
        <v>392</v>
      </c>
      <c r="C105" s="12" t="s">
        <v>393</v>
      </c>
      <c r="D105" s="19" t="s">
        <v>394</v>
      </c>
      <c r="E105" s="85" t="s">
        <v>86</v>
      </c>
      <c r="F105" s="13" t="s">
        <v>43</v>
      </c>
      <c r="G105" s="13">
        <v>1977</v>
      </c>
      <c r="H105" s="13"/>
      <c r="I105" s="19" t="s">
        <v>46</v>
      </c>
      <c r="J105" s="38">
        <v>1</v>
      </c>
      <c r="K105" s="17">
        <v>4.4</v>
      </c>
      <c r="L105" s="38"/>
      <c r="M105" s="35">
        <v>43450</v>
      </c>
      <c r="N105" s="38">
        <v>2</v>
      </c>
      <c r="O105" s="33">
        <v>4.74</v>
      </c>
      <c r="P105" s="35" t="s">
        <v>597</v>
      </c>
      <c r="Q105" s="15">
        <v>44546</v>
      </c>
      <c r="R105" s="17"/>
      <c r="S105" s="55"/>
      <c r="U105" s="55"/>
      <c r="V105" s="55"/>
      <c r="W105" s="55"/>
      <c r="X105" s="55"/>
      <c r="Y105" s="55"/>
      <c r="Z105" s="55"/>
      <c r="AA105" s="55"/>
      <c r="AB105" s="55"/>
    </row>
    <row r="106" spans="1:28" s="16" customFormat="1" ht="15">
      <c r="A106" s="67">
        <f t="shared" si="1"/>
        <v>96</v>
      </c>
      <c r="B106" s="189" t="s">
        <v>395</v>
      </c>
      <c r="C106" s="12" t="s">
        <v>396</v>
      </c>
      <c r="D106" s="19" t="s">
        <v>397</v>
      </c>
      <c r="E106" s="85" t="s">
        <v>86</v>
      </c>
      <c r="F106" s="13" t="s">
        <v>43</v>
      </c>
      <c r="G106" s="13">
        <v>1967</v>
      </c>
      <c r="H106" s="13"/>
      <c r="I106" s="19" t="s">
        <v>46</v>
      </c>
      <c r="J106" s="38">
        <v>5</v>
      </c>
      <c r="K106" s="17">
        <v>5.76</v>
      </c>
      <c r="L106" s="20"/>
      <c r="M106" s="35">
        <v>43132</v>
      </c>
      <c r="N106" s="38">
        <v>6</v>
      </c>
      <c r="O106" s="33">
        <v>6.1</v>
      </c>
      <c r="P106" s="35" t="s">
        <v>597</v>
      </c>
      <c r="Q106" s="15">
        <v>44228</v>
      </c>
      <c r="R106" s="17"/>
      <c r="T106" s="40"/>
      <c r="U106" s="40"/>
      <c r="V106" s="55"/>
      <c r="W106" s="55"/>
      <c r="X106" s="55"/>
      <c r="Y106" s="55"/>
      <c r="Z106" s="55"/>
      <c r="AA106" s="55"/>
      <c r="AB106" s="55"/>
    </row>
    <row r="107" spans="1:28" s="16" customFormat="1" ht="15">
      <c r="A107" s="67">
        <f t="shared" si="1"/>
        <v>97</v>
      </c>
      <c r="B107" s="57" t="s">
        <v>669</v>
      </c>
      <c r="C107" s="12" t="s">
        <v>670</v>
      </c>
      <c r="D107" s="19" t="s">
        <v>721</v>
      </c>
      <c r="E107" s="100" t="s">
        <v>86</v>
      </c>
      <c r="F107" s="63"/>
      <c r="G107" s="63"/>
      <c r="H107" s="63"/>
      <c r="I107" s="19" t="s">
        <v>23</v>
      </c>
      <c r="J107" s="38">
        <v>4</v>
      </c>
      <c r="K107" s="17">
        <v>3.33</v>
      </c>
      <c r="L107" s="15"/>
      <c r="M107" s="35">
        <v>43374</v>
      </c>
      <c r="N107" s="38">
        <v>5</v>
      </c>
      <c r="O107" s="33">
        <v>3.66</v>
      </c>
      <c r="P107" s="27" t="s">
        <v>597</v>
      </c>
      <c r="Q107" s="15">
        <v>44470</v>
      </c>
      <c r="R107" s="17"/>
      <c r="T107" s="55"/>
      <c r="U107" s="55"/>
      <c r="V107" s="55"/>
      <c r="W107" s="55"/>
      <c r="X107" s="55"/>
      <c r="Y107" s="55"/>
      <c r="Z107" s="55"/>
      <c r="AA107" s="55"/>
      <c r="AB107" s="55"/>
    </row>
    <row r="108" spans="1:28" s="40" customFormat="1" ht="17.25" customHeight="1">
      <c r="A108" s="67">
        <f t="shared" si="1"/>
        <v>98</v>
      </c>
      <c r="B108" s="189" t="s">
        <v>416</v>
      </c>
      <c r="C108" s="12"/>
      <c r="D108" s="19" t="s">
        <v>417</v>
      </c>
      <c r="E108" s="85" t="s">
        <v>90</v>
      </c>
      <c r="F108" s="13"/>
      <c r="G108" s="13"/>
      <c r="H108" s="13"/>
      <c r="I108" s="19" t="s">
        <v>44</v>
      </c>
      <c r="J108" s="38">
        <v>4</v>
      </c>
      <c r="K108" s="17">
        <v>3.33</v>
      </c>
      <c r="L108" s="103"/>
      <c r="M108" s="35">
        <v>43374</v>
      </c>
      <c r="N108" s="38">
        <v>5</v>
      </c>
      <c r="O108" s="33">
        <v>3.66</v>
      </c>
      <c r="P108" s="35" t="s">
        <v>597</v>
      </c>
      <c r="Q108" s="15">
        <v>44470</v>
      </c>
      <c r="R108" s="17"/>
      <c r="S108" s="16"/>
      <c r="T108" s="52"/>
      <c r="U108" s="55"/>
      <c r="V108" s="55"/>
      <c r="W108" s="55"/>
      <c r="X108" s="55"/>
      <c r="Y108" s="55"/>
      <c r="Z108" s="55"/>
      <c r="AA108" s="55"/>
      <c r="AB108" s="55"/>
    </row>
    <row r="109" spans="1:20" s="16" customFormat="1" ht="15">
      <c r="A109" s="67">
        <f t="shared" si="1"/>
        <v>99</v>
      </c>
      <c r="B109" s="57" t="s">
        <v>420</v>
      </c>
      <c r="C109" s="12"/>
      <c r="D109" s="19" t="s">
        <v>421</v>
      </c>
      <c r="E109" s="85" t="s">
        <v>90</v>
      </c>
      <c r="F109" s="13" t="s">
        <v>43</v>
      </c>
      <c r="G109" s="13">
        <v>1981</v>
      </c>
      <c r="H109" s="13"/>
      <c r="I109" s="19" t="s">
        <v>44</v>
      </c>
      <c r="J109" s="38">
        <v>5</v>
      </c>
      <c r="K109" s="17">
        <v>3.66</v>
      </c>
      <c r="L109" s="15"/>
      <c r="M109" s="35">
        <v>43223</v>
      </c>
      <c r="N109" s="38">
        <v>6</v>
      </c>
      <c r="O109" s="33">
        <v>3.99</v>
      </c>
      <c r="P109" s="35" t="s">
        <v>597</v>
      </c>
      <c r="Q109" s="15">
        <v>44319</v>
      </c>
      <c r="R109" s="17"/>
      <c r="T109" s="55"/>
    </row>
    <row r="110" spans="1:28" ht="15">
      <c r="A110" s="67">
        <f t="shared" si="1"/>
        <v>100</v>
      </c>
      <c r="B110" s="57" t="s">
        <v>424</v>
      </c>
      <c r="C110" s="12"/>
      <c r="D110" s="19" t="s">
        <v>425</v>
      </c>
      <c r="E110" s="85" t="s">
        <v>90</v>
      </c>
      <c r="F110" s="13" t="s">
        <v>43</v>
      </c>
      <c r="G110" s="13"/>
      <c r="H110" s="13">
        <v>1981</v>
      </c>
      <c r="I110" s="19" t="s">
        <v>44</v>
      </c>
      <c r="J110" s="38">
        <v>5</v>
      </c>
      <c r="K110" s="17">
        <v>3.66</v>
      </c>
      <c r="L110" s="15"/>
      <c r="M110" s="35">
        <v>43221</v>
      </c>
      <c r="N110" s="38">
        <v>6</v>
      </c>
      <c r="O110" s="33">
        <v>3.99</v>
      </c>
      <c r="P110" s="35" t="s">
        <v>597</v>
      </c>
      <c r="Q110" s="15">
        <v>44317</v>
      </c>
      <c r="R110" s="17"/>
      <c r="S110" s="40"/>
      <c r="U110" s="16"/>
      <c r="V110" s="16"/>
      <c r="W110" s="16"/>
      <c r="X110" s="16"/>
      <c r="Y110" s="16"/>
      <c r="Z110" s="16"/>
      <c r="AA110" s="16"/>
      <c r="AB110" s="16"/>
    </row>
    <row r="111" spans="1:28" ht="15">
      <c r="A111" s="67">
        <f t="shared" si="1"/>
        <v>101</v>
      </c>
      <c r="B111" s="57" t="s">
        <v>426</v>
      </c>
      <c r="C111" s="12"/>
      <c r="D111" s="19" t="s">
        <v>427</v>
      </c>
      <c r="E111" s="85" t="s">
        <v>90</v>
      </c>
      <c r="F111" s="13" t="s">
        <v>43</v>
      </c>
      <c r="G111" s="13"/>
      <c r="H111" s="13">
        <v>1987</v>
      </c>
      <c r="I111" s="19" t="s">
        <v>44</v>
      </c>
      <c r="J111" s="38">
        <v>4</v>
      </c>
      <c r="K111" s="17">
        <v>3.33</v>
      </c>
      <c r="L111" s="15"/>
      <c r="M111" s="35">
        <v>43374</v>
      </c>
      <c r="N111" s="38">
        <v>5</v>
      </c>
      <c r="O111" s="33">
        <v>3.66</v>
      </c>
      <c r="P111" s="35" t="s">
        <v>597</v>
      </c>
      <c r="Q111" s="15">
        <v>44470</v>
      </c>
      <c r="R111" s="17"/>
      <c r="S111" s="16"/>
      <c r="T111" s="40"/>
      <c r="U111" s="40"/>
      <c r="V111" s="16"/>
      <c r="W111" s="16"/>
      <c r="X111" s="16"/>
      <c r="Y111" s="16"/>
      <c r="Z111" s="16"/>
      <c r="AA111" s="16"/>
      <c r="AB111" s="16"/>
    </row>
    <row r="112" spans="1:29" s="16" customFormat="1" ht="16.5">
      <c r="A112" s="67">
        <f t="shared" si="1"/>
        <v>102</v>
      </c>
      <c r="B112" s="57" t="s">
        <v>428</v>
      </c>
      <c r="C112" s="12"/>
      <c r="D112" s="19" t="s">
        <v>429</v>
      </c>
      <c r="E112" s="85" t="s">
        <v>90</v>
      </c>
      <c r="F112" s="13" t="s">
        <v>43</v>
      </c>
      <c r="G112" s="13"/>
      <c r="H112" s="13">
        <v>1985</v>
      </c>
      <c r="I112" s="19" t="s">
        <v>44</v>
      </c>
      <c r="J112" s="38">
        <v>5</v>
      </c>
      <c r="K112" s="17">
        <v>3.66</v>
      </c>
      <c r="L112" s="15"/>
      <c r="M112" s="35">
        <v>43374</v>
      </c>
      <c r="N112" s="38">
        <v>6</v>
      </c>
      <c r="O112" s="33">
        <v>3.99</v>
      </c>
      <c r="P112" s="35" t="s">
        <v>597</v>
      </c>
      <c r="Q112" s="15">
        <v>44470</v>
      </c>
      <c r="R112" s="17"/>
      <c r="S112" s="55"/>
      <c r="T112" s="39"/>
      <c r="U112" s="39"/>
      <c r="V112" s="40"/>
      <c r="W112" s="40"/>
      <c r="X112" s="40"/>
      <c r="Y112" s="40"/>
      <c r="Z112" s="40"/>
      <c r="AA112" s="40"/>
      <c r="AB112" s="40"/>
      <c r="AC112" s="55"/>
    </row>
    <row r="113" spans="1:28" ht="15">
      <c r="A113" s="67">
        <f t="shared" si="1"/>
        <v>103</v>
      </c>
      <c r="B113" s="56" t="s">
        <v>674</v>
      </c>
      <c r="C113" s="30" t="s">
        <v>675</v>
      </c>
      <c r="D113" s="100" t="s">
        <v>676</v>
      </c>
      <c r="E113" s="100" t="s">
        <v>90</v>
      </c>
      <c r="F113" s="24"/>
      <c r="G113" s="24"/>
      <c r="H113" s="94">
        <v>1986</v>
      </c>
      <c r="I113" s="19" t="s">
        <v>44</v>
      </c>
      <c r="J113" s="25" t="s">
        <v>601</v>
      </c>
      <c r="K113" s="54">
        <v>3.33</v>
      </c>
      <c r="L113" s="25"/>
      <c r="M113" s="28">
        <v>43191</v>
      </c>
      <c r="N113" s="25">
        <v>5</v>
      </c>
      <c r="O113" s="26">
        <v>3.66</v>
      </c>
      <c r="P113" s="28" t="s">
        <v>597</v>
      </c>
      <c r="Q113" s="42">
        <v>44287</v>
      </c>
      <c r="R113" s="17"/>
      <c r="T113" s="53"/>
      <c r="U113" s="53"/>
      <c r="V113" s="16"/>
      <c r="W113" s="16"/>
      <c r="X113" s="16"/>
      <c r="Y113" s="16"/>
      <c r="Z113" s="16"/>
      <c r="AA113" s="16"/>
      <c r="AB113" s="16"/>
    </row>
    <row r="114" spans="1:21" ht="15">
      <c r="A114" s="67">
        <f t="shared" si="1"/>
        <v>104</v>
      </c>
      <c r="B114" s="57" t="s">
        <v>430</v>
      </c>
      <c r="C114" s="12"/>
      <c r="D114" s="19" t="s">
        <v>431</v>
      </c>
      <c r="E114" s="85" t="s">
        <v>90</v>
      </c>
      <c r="F114" s="13" t="s">
        <v>43</v>
      </c>
      <c r="G114" s="13"/>
      <c r="H114" s="13">
        <v>1987</v>
      </c>
      <c r="I114" s="19" t="s">
        <v>44</v>
      </c>
      <c r="J114" s="38">
        <v>4</v>
      </c>
      <c r="K114" s="17">
        <v>3.33</v>
      </c>
      <c r="L114" s="15"/>
      <c r="M114" s="35">
        <v>43222</v>
      </c>
      <c r="N114" s="38">
        <v>5</v>
      </c>
      <c r="O114" s="33">
        <v>3.66</v>
      </c>
      <c r="P114" s="35" t="s">
        <v>597</v>
      </c>
      <c r="Q114" s="15">
        <v>44318</v>
      </c>
      <c r="R114" s="17"/>
      <c r="U114" s="16"/>
    </row>
    <row r="115" spans="1:21" ht="14.25">
      <c r="A115" s="67">
        <f t="shared" si="1"/>
        <v>105</v>
      </c>
      <c r="B115" s="57" t="s">
        <v>432</v>
      </c>
      <c r="C115" s="12"/>
      <c r="D115" s="19" t="s">
        <v>433</v>
      </c>
      <c r="E115" s="85" t="s">
        <v>90</v>
      </c>
      <c r="F115" s="13" t="s">
        <v>43</v>
      </c>
      <c r="G115" s="13"/>
      <c r="H115" s="13">
        <v>1987</v>
      </c>
      <c r="I115" s="19" t="s">
        <v>44</v>
      </c>
      <c r="J115" s="38">
        <v>4</v>
      </c>
      <c r="K115" s="17">
        <v>3.33</v>
      </c>
      <c r="L115" s="15"/>
      <c r="M115" s="35">
        <v>43331</v>
      </c>
      <c r="N115" s="38">
        <v>5</v>
      </c>
      <c r="O115" s="33">
        <v>3.66</v>
      </c>
      <c r="P115" s="35" t="s">
        <v>597</v>
      </c>
      <c r="Q115" s="15">
        <v>44427</v>
      </c>
      <c r="R115" s="17"/>
      <c r="T115" s="53"/>
      <c r="U115" s="53"/>
    </row>
    <row r="116" spans="1:21" ht="14.25">
      <c r="A116" s="67">
        <f t="shared" si="1"/>
        <v>106</v>
      </c>
      <c r="B116" s="189" t="s">
        <v>418</v>
      </c>
      <c r="C116" s="12" t="s">
        <v>419</v>
      </c>
      <c r="D116" s="19" t="s">
        <v>157</v>
      </c>
      <c r="E116" s="85" t="s">
        <v>90</v>
      </c>
      <c r="F116" s="13" t="s">
        <v>43</v>
      </c>
      <c r="G116" s="13"/>
      <c r="H116" s="13"/>
      <c r="I116" s="19" t="s">
        <v>46</v>
      </c>
      <c r="J116" s="38">
        <v>5</v>
      </c>
      <c r="K116" s="17">
        <v>5.76</v>
      </c>
      <c r="L116" s="103"/>
      <c r="M116" s="35">
        <v>43435</v>
      </c>
      <c r="N116" s="38">
        <v>6</v>
      </c>
      <c r="O116" s="33">
        <v>6.1</v>
      </c>
      <c r="P116" s="35" t="s">
        <v>597</v>
      </c>
      <c r="Q116" s="15">
        <v>44531</v>
      </c>
      <c r="R116" s="17"/>
      <c r="T116" s="53"/>
      <c r="U116" s="53"/>
    </row>
    <row r="117" spans="1:28" s="40" customFormat="1" ht="17.25" customHeight="1">
      <c r="A117" s="67">
        <f t="shared" si="1"/>
        <v>107</v>
      </c>
      <c r="B117" s="57" t="s">
        <v>422</v>
      </c>
      <c r="C117" s="12"/>
      <c r="D117" s="19" t="s">
        <v>423</v>
      </c>
      <c r="E117" s="85" t="s">
        <v>90</v>
      </c>
      <c r="F117" s="13" t="s">
        <v>43</v>
      </c>
      <c r="G117" s="13">
        <v>1958</v>
      </c>
      <c r="H117" s="13"/>
      <c r="I117" s="19" t="s">
        <v>46</v>
      </c>
      <c r="J117" s="38">
        <v>7</v>
      </c>
      <c r="K117" s="17">
        <v>6.44</v>
      </c>
      <c r="L117" s="15"/>
      <c r="M117" s="35">
        <v>43313</v>
      </c>
      <c r="N117" s="38">
        <v>8</v>
      </c>
      <c r="O117" s="33">
        <v>6.78</v>
      </c>
      <c r="P117" s="35" t="s">
        <v>597</v>
      </c>
      <c r="Q117" s="15">
        <v>44409</v>
      </c>
      <c r="R117" s="17"/>
      <c r="S117" s="55"/>
      <c r="T117" s="53"/>
      <c r="U117" s="53"/>
      <c r="V117" s="55"/>
      <c r="W117" s="55"/>
      <c r="X117" s="55"/>
      <c r="Y117" s="55"/>
      <c r="Z117" s="55"/>
      <c r="AA117" s="55"/>
      <c r="AB117" s="55"/>
    </row>
    <row r="118" spans="1:18" ht="14.25">
      <c r="A118" s="67">
        <f t="shared" si="1"/>
        <v>108</v>
      </c>
      <c r="B118" s="56" t="s">
        <v>681</v>
      </c>
      <c r="C118" s="30" t="s">
        <v>682</v>
      </c>
      <c r="D118" s="100" t="s">
        <v>683</v>
      </c>
      <c r="E118" s="100" t="s">
        <v>97</v>
      </c>
      <c r="F118" s="24"/>
      <c r="G118" s="24"/>
      <c r="H118" s="94">
        <v>1981</v>
      </c>
      <c r="I118" s="19" t="s">
        <v>44</v>
      </c>
      <c r="J118" s="25" t="s">
        <v>601</v>
      </c>
      <c r="K118" s="54">
        <v>3.33</v>
      </c>
      <c r="L118" s="42"/>
      <c r="M118" s="28">
        <v>43381</v>
      </c>
      <c r="N118" s="38">
        <v>5</v>
      </c>
      <c r="O118" s="33">
        <v>3.66</v>
      </c>
      <c r="P118" s="32" t="s">
        <v>597</v>
      </c>
      <c r="Q118" s="15">
        <v>44477</v>
      </c>
      <c r="R118" s="17"/>
    </row>
    <row r="119" spans="1:18" ht="14.25">
      <c r="A119" s="67">
        <f t="shared" si="1"/>
        <v>109</v>
      </c>
      <c r="B119" s="56" t="s">
        <v>684</v>
      </c>
      <c r="C119" s="30" t="s">
        <v>685</v>
      </c>
      <c r="D119" s="100" t="s">
        <v>686</v>
      </c>
      <c r="E119" s="100" t="s">
        <v>97</v>
      </c>
      <c r="F119" s="64"/>
      <c r="G119" s="64"/>
      <c r="H119" s="64"/>
      <c r="I119" s="19" t="s">
        <v>44</v>
      </c>
      <c r="J119" s="140">
        <v>3</v>
      </c>
      <c r="K119" s="17">
        <v>3</v>
      </c>
      <c r="L119" s="38"/>
      <c r="M119" s="35">
        <v>43475</v>
      </c>
      <c r="N119" s="38">
        <v>4</v>
      </c>
      <c r="O119" s="33">
        <v>3.33</v>
      </c>
      <c r="P119" s="27" t="s">
        <v>597</v>
      </c>
      <c r="Q119" s="15">
        <v>44571</v>
      </c>
      <c r="R119" s="17"/>
    </row>
    <row r="120" spans="1:29" ht="15">
      <c r="A120" s="67">
        <f t="shared" si="1"/>
        <v>110</v>
      </c>
      <c r="B120" s="189" t="s">
        <v>434</v>
      </c>
      <c r="C120" s="12" t="s">
        <v>435</v>
      </c>
      <c r="D120" s="19" t="s">
        <v>436</v>
      </c>
      <c r="E120" s="85" t="s">
        <v>98</v>
      </c>
      <c r="F120" s="13" t="s">
        <v>43</v>
      </c>
      <c r="G120" s="13"/>
      <c r="H120" s="13">
        <v>1987</v>
      </c>
      <c r="I120" s="19" t="s">
        <v>44</v>
      </c>
      <c r="J120" s="38">
        <v>3</v>
      </c>
      <c r="K120" s="17">
        <v>3</v>
      </c>
      <c r="L120" s="20"/>
      <c r="M120" s="35">
        <v>43367</v>
      </c>
      <c r="N120" s="38">
        <v>4</v>
      </c>
      <c r="O120" s="33">
        <v>3.33</v>
      </c>
      <c r="P120" s="35" t="s">
        <v>597</v>
      </c>
      <c r="Q120" s="15">
        <v>44463</v>
      </c>
      <c r="R120" s="17"/>
      <c r="S120" s="40"/>
      <c r="T120" s="16"/>
      <c r="U120" s="16"/>
      <c r="AC120" s="52"/>
    </row>
    <row r="121" spans="1:29" ht="15">
      <c r="A121" s="67">
        <f t="shared" si="1"/>
        <v>111</v>
      </c>
      <c r="B121" s="189" t="s">
        <v>443</v>
      </c>
      <c r="C121" s="12" t="s">
        <v>444</v>
      </c>
      <c r="D121" s="19" t="s">
        <v>445</v>
      </c>
      <c r="E121" s="85" t="s">
        <v>98</v>
      </c>
      <c r="F121" s="13" t="s">
        <v>43</v>
      </c>
      <c r="G121" s="13">
        <v>1988</v>
      </c>
      <c r="H121" s="13"/>
      <c r="I121" s="19" t="s">
        <v>44</v>
      </c>
      <c r="J121" s="38">
        <v>3</v>
      </c>
      <c r="K121" s="17">
        <v>3</v>
      </c>
      <c r="L121" s="20"/>
      <c r="M121" s="35">
        <v>43227</v>
      </c>
      <c r="N121" s="38">
        <v>4</v>
      </c>
      <c r="O121" s="33">
        <v>3.33</v>
      </c>
      <c r="P121" s="35" t="s">
        <v>597</v>
      </c>
      <c r="Q121" s="15">
        <v>44323</v>
      </c>
      <c r="R121" s="17"/>
      <c r="V121" s="40"/>
      <c r="W121" s="40"/>
      <c r="X121" s="40"/>
      <c r="Y121" s="40"/>
      <c r="Z121" s="40"/>
      <c r="AA121" s="40"/>
      <c r="AB121" s="40"/>
      <c r="AC121" s="40"/>
    </row>
    <row r="122" spans="1:29" ht="15">
      <c r="A122" s="67">
        <f t="shared" si="1"/>
        <v>112</v>
      </c>
      <c r="B122" s="189" t="s">
        <v>446</v>
      </c>
      <c r="C122" s="12" t="s">
        <v>447</v>
      </c>
      <c r="D122" s="19" t="s">
        <v>448</v>
      </c>
      <c r="E122" s="85" t="s">
        <v>98</v>
      </c>
      <c r="F122" s="13" t="s">
        <v>43</v>
      </c>
      <c r="G122" s="13"/>
      <c r="H122" s="13">
        <v>1987</v>
      </c>
      <c r="I122" s="19" t="s">
        <v>44</v>
      </c>
      <c r="J122" s="38">
        <v>4</v>
      </c>
      <c r="K122" s="17">
        <v>3.33</v>
      </c>
      <c r="L122" s="20"/>
      <c r="M122" s="35">
        <v>43374</v>
      </c>
      <c r="N122" s="38">
        <v>5</v>
      </c>
      <c r="O122" s="33">
        <v>3.66</v>
      </c>
      <c r="P122" s="35" t="s">
        <v>597</v>
      </c>
      <c r="Q122" s="15">
        <v>44470</v>
      </c>
      <c r="R122" s="17"/>
      <c r="T122" s="16"/>
      <c r="U122" s="16"/>
      <c r="AC122" s="16"/>
    </row>
    <row r="123" spans="1:20" ht="16.5" customHeight="1">
      <c r="A123" s="67">
        <f t="shared" si="1"/>
        <v>113</v>
      </c>
      <c r="B123" s="57" t="s">
        <v>449</v>
      </c>
      <c r="C123" s="12"/>
      <c r="D123" s="19" t="s">
        <v>450</v>
      </c>
      <c r="E123" s="85" t="s">
        <v>98</v>
      </c>
      <c r="F123" s="13" t="s">
        <v>43</v>
      </c>
      <c r="G123" s="13"/>
      <c r="H123" s="13">
        <v>1988</v>
      </c>
      <c r="I123" s="19" t="s">
        <v>44</v>
      </c>
      <c r="J123" s="38">
        <v>3</v>
      </c>
      <c r="K123" s="17">
        <v>3</v>
      </c>
      <c r="L123" s="15"/>
      <c r="M123" s="35">
        <v>43359</v>
      </c>
      <c r="N123" s="38">
        <v>4</v>
      </c>
      <c r="O123" s="33">
        <v>3.33</v>
      </c>
      <c r="P123" s="35" t="s">
        <v>597</v>
      </c>
      <c r="Q123" s="15">
        <v>44455</v>
      </c>
      <c r="R123" s="17"/>
      <c r="S123" s="40"/>
      <c r="T123" s="52"/>
    </row>
    <row r="124" spans="1:28" ht="15">
      <c r="A124" s="67">
        <f t="shared" si="1"/>
        <v>114</v>
      </c>
      <c r="B124" s="57" t="s">
        <v>451</v>
      </c>
      <c r="C124" s="12"/>
      <c r="D124" s="19" t="s">
        <v>452</v>
      </c>
      <c r="E124" s="85" t="s">
        <v>98</v>
      </c>
      <c r="F124" s="13" t="s">
        <v>43</v>
      </c>
      <c r="G124" s="13"/>
      <c r="H124" s="13">
        <v>1986</v>
      </c>
      <c r="I124" s="19" t="s">
        <v>44</v>
      </c>
      <c r="J124" s="38">
        <v>4</v>
      </c>
      <c r="K124" s="17">
        <v>3.33</v>
      </c>
      <c r="L124" s="15"/>
      <c r="M124" s="35">
        <v>43282</v>
      </c>
      <c r="N124" s="38">
        <v>5</v>
      </c>
      <c r="O124" s="33">
        <v>3.66</v>
      </c>
      <c r="P124" s="35" t="s">
        <v>597</v>
      </c>
      <c r="Q124" s="15">
        <v>44378</v>
      </c>
      <c r="R124" s="17"/>
      <c r="T124" s="52"/>
      <c r="V124" s="40"/>
      <c r="W124" s="40"/>
      <c r="X124" s="40"/>
      <c r="Y124" s="40"/>
      <c r="Z124" s="40"/>
      <c r="AA124" s="40"/>
      <c r="AB124" s="40"/>
    </row>
    <row r="125" spans="1:29" ht="15">
      <c r="A125" s="67">
        <f t="shared" si="1"/>
        <v>115</v>
      </c>
      <c r="B125" s="57" t="s">
        <v>453</v>
      </c>
      <c r="C125" s="31"/>
      <c r="D125" s="19" t="s">
        <v>454</v>
      </c>
      <c r="E125" s="19" t="s">
        <v>98</v>
      </c>
      <c r="F125" s="13" t="s">
        <v>43</v>
      </c>
      <c r="G125" s="13"/>
      <c r="H125" s="13">
        <v>1981</v>
      </c>
      <c r="I125" s="19" t="s">
        <v>44</v>
      </c>
      <c r="J125" s="38">
        <v>5</v>
      </c>
      <c r="K125" s="17">
        <v>3.66</v>
      </c>
      <c r="L125" s="20"/>
      <c r="M125" s="35">
        <v>43466</v>
      </c>
      <c r="N125" s="38">
        <v>6</v>
      </c>
      <c r="O125" s="33">
        <v>3.99</v>
      </c>
      <c r="P125" s="27" t="s">
        <v>597</v>
      </c>
      <c r="Q125" s="15">
        <v>44562</v>
      </c>
      <c r="R125" s="17"/>
      <c r="T125" s="52"/>
      <c r="V125" s="16"/>
      <c r="W125" s="16"/>
      <c r="X125" s="16"/>
      <c r="Y125" s="16"/>
      <c r="Z125" s="16"/>
      <c r="AA125" s="16"/>
      <c r="AB125" s="16"/>
      <c r="AC125" s="52"/>
    </row>
    <row r="126" spans="1:29" ht="15">
      <c r="A126" s="67">
        <f t="shared" si="1"/>
        <v>116</v>
      </c>
      <c r="B126" s="56" t="s">
        <v>687</v>
      </c>
      <c r="C126" s="30" t="s">
        <v>688</v>
      </c>
      <c r="D126" s="100" t="s">
        <v>306</v>
      </c>
      <c r="E126" s="100" t="s">
        <v>98</v>
      </c>
      <c r="F126" s="64"/>
      <c r="G126" s="64"/>
      <c r="H126" s="64"/>
      <c r="I126" s="19" t="s">
        <v>44</v>
      </c>
      <c r="J126" s="38">
        <v>1</v>
      </c>
      <c r="K126" s="17">
        <v>2.34</v>
      </c>
      <c r="L126" s="38"/>
      <c r="M126" s="35">
        <v>43297</v>
      </c>
      <c r="N126" s="38">
        <v>2</v>
      </c>
      <c r="O126" s="33">
        <v>2.67</v>
      </c>
      <c r="P126" s="27" t="s">
        <v>597</v>
      </c>
      <c r="Q126" s="15">
        <v>44393</v>
      </c>
      <c r="R126" s="17"/>
      <c r="S126" s="16"/>
      <c r="T126" s="52"/>
      <c r="AC126" s="16"/>
    </row>
    <row r="127" spans="1:29" ht="15">
      <c r="A127" s="67">
        <f t="shared" si="1"/>
        <v>117</v>
      </c>
      <c r="B127" s="56" t="s">
        <v>689</v>
      </c>
      <c r="C127" s="30" t="s">
        <v>690</v>
      </c>
      <c r="D127" s="100" t="s">
        <v>691</v>
      </c>
      <c r="E127" s="100" t="s">
        <v>98</v>
      </c>
      <c r="F127" s="13"/>
      <c r="G127" s="13"/>
      <c r="H127" s="13"/>
      <c r="I127" s="19" t="s">
        <v>44</v>
      </c>
      <c r="J127" s="38">
        <v>2</v>
      </c>
      <c r="K127" s="17">
        <v>2.67</v>
      </c>
      <c r="L127" s="38"/>
      <c r="M127" s="35">
        <v>43405</v>
      </c>
      <c r="N127" s="38">
        <v>3</v>
      </c>
      <c r="O127" s="33">
        <v>3</v>
      </c>
      <c r="P127" s="27" t="s">
        <v>597</v>
      </c>
      <c r="Q127" s="15">
        <v>44501</v>
      </c>
      <c r="R127" s="17"/>
      <c r="AC127" s="16"/>
    </row>
    <row r="128" spans="1:29" ht="15">
      <c r="A128" s="67">
        <f t="shared" si="1"/>
        <v>118</v>
      </c>
      <c r="B128" s="57" t="s">
        <v>167</v>
      </c>
      <c r="C128" s="12" t="s">
        <v>168</v>
      </c>
      <c r="D128" s="19" t="s">
        <v>169</v>
      </c>
      <c r="E128" s="19" t="s">
        <v>98</v>
      </c>
      <c r="F128" s="64"/>
      <c r="G128" s="64"/>
      <c r="H128" s="64"/>
      <c r="I128" s="19" t="s">
        <v>44</v>
      </c>
      <c r="J128" s="38">
        <v>5</v>
      </c>
      <c r="K128" s="17">
        <v>3.66</v>
      </c>
      <c r="L128" s="38"/>
      <c r="M128" s="35">
        <v>43466</v>
      </c>
      <c r="N128" s="38">
        <v>6</v>
      </c>
      <c r="O128" s="33">
        <v>3.99</v>
      </c>
      <c r="P128" s="27" t="s">
        <v>597</v>
      </c>
      <c r="Q128" s="15">
        <v>44562</v>
      </c>
      <c r="R128" s="17"/>
      <c r="S128" s="52"/>
      <c r="AC128" s="16"/>
    </row>
    <row r="129" spans="1:29" ht="15">
      <c r="A129" s="67">
        <f t="shared" si="1"/>
        <v>119</v>
      </c>
      <c r="B129" s="57" t="s">
        <v>455</v>
      </c>
      <c r="C129" s="31"/>
      <c r="D129" s="19" t="s">
        <v>456</v>
      </c>
      <c r="E129" s="19" t="s">
        <v>98</v>
      </c>
      <c r="F129" s="13" t="s">
        <v>43</v>
      </c>
      <c r="G129" s="13"/>
      <c r="H129" s="13">
        <v>1973</v>
      </c>
      <c r="I129" s="19" t="s">
        <v>46</v>
      </c>
      <c r="J129" s="38">
        <v>2</v>
      </c>
      <c r="K129" s="17">
        <v>4.74</v>
      </c>
      <c r="L129" s="20"/>
      <c r="M129" s="35">
        <v>43466</v>
      </c>
      <c r="N129" s="38">
        <v>3</v>
      </c>
      <c r="O129" s="33">
        <v>5.08</v>
      </c>
      <c r="P129" s="27" t="s">
        <v>597</v>
      </c>
      <c r="Q129" s="15">
        <v>44562</v>
      </c>
      <c r="R129" s="17"/>
      <c r="V129" s="52"/>
      <c r="W129" s="52"/>
      <c r="X129" s="52"/>
      <c r="Y129" s="52"/>
      <c r="Z129" s="52"/>
      <c r="AA129" s="52"/>
      <c r="AB129" s="52"/>
      <c r="AC129" s="16"/>
    </row>
    <row r="130" spans="1:29" ht="15">
      <c r="A130" s="67">
        <f t="shared" si="1"/>
        <v>120</v>
      </c>
      <c r="B130" s="189" t="s">
        <v>437</v>
      </c>
      <c r="C130" s="12" t="s">
        <v>438</v>
      </c>
      <c r="D130" s="19" t="s">
        <v>439</v>
      </c>
      <c r="E130" s="85" t="s">
        <v>98</v>
      </c>
      <c r="F130" s="13" t="s">
        <v>43</v>
      </c>
      <c r="G130" s="13">
        <v>1988</v>
      </c>
      <c r="H130" s="13"/>
      <c r="I130" s="19" t="s">
        <v>52</v>
      </c>
      <c r="J130" s="38">
        <v>3</v>
      </c>
      <c r="K130" s="17">
        <v>3</v>
      </c>
      <c r="L130" s="20"/>
      <c r="M130" s="35">
        <v>43247</v>
      </c>
      <c r="N130" s="38">
        <v>4</v>
      </c>
      <c r="O130" s="33">
        <v>3.33</v>
      </c>
      <c r="P130" s="35" t="s">
        <v>597</v>
      </c>
      <c r="Q130" s="15">
        <v>44343</v>
      </c>
      <c r="R130" s="17"/>
      <c r="V130" s="16"/>
      <c r="W130" s="16"/>
      <c r="X130" s="16"/>
      <c r="Y130" s="16"/>
      <c r="Z130" s="16"/>
      <c r="AA130" s="16"/>
      <c r="AB130" s="16"/>
      <c r="AC130" s="16"/>
    </row>
    <row r="131" spans="1:29" ht="15">
      <c r="A131" s="67">
        <f t="shared" si="1"/>
        <v>121</v>
      </c>
      <c r="B131" s="189" t="s">
        <v>440</v>
      </c>
      <c r="C131" s="12" t="s">
        <v>441</v>
      </c>
      <c r="D131" s="19" t="s">
        <v>442</v>
      </c>
      <c r="E131" s="85" t="s">
        <v>98</v>
      </c>
      <c r="F131" s="13" t="s">
        <v>21</v>
      </c>
      <c r="G131" s="13"/>
      <c r="H131" s="13">
        <v>1982</v>
      </c>
      <c r="I131" s="19" t="s">
        <v>23</v>
      </c>
      <c r="J131" s="38">
        <v>3</v>
      </c>
      <c r="K131" s="17">
        <v>3</v>
      </c>
      <c r="L131" s="20"/>
      <c r="M131" s="35">
        <v>43152</v>
      </c>
      <c r="N131" s="38">
        <v>4</v>
      </c>
      <c r="O131" s="33">
        <v>3.33</v>
      </c>
      <c r="P131" s="35" t="s">
        <v>597</v>
      </c>
      <c r="Q131" s="15">
        <v>44248</v>
      </c>
      <c r="R131" s="17"/>
      <c r="S131" s="16"/>
      <c r="V131" s="16"/>
      <c r="W131" s="16"/>
      <c r="X131" s="16"/>
      <c r="Y131" s="16"/>
      <c r="Z131" s="16"/>
      <c r="AA131" s="16"/>
      <c r="AB131" s="16"/>
      <c r="AC131" s="16"/>
    </row>
    <row r="132" spans="1:29" s="1" customFormat="1" ht="15">
      <c r="A132" s="67">
        <f t="shared" si="1"/>
        <v>122</v>
      </c>
      <c r="B132" s="189" t="s">
        <v>457</v>
      </c>
      <c r="C132" s="12" t="s">
        <v>458</v>
      </c>
      <c r="D132" s="19" t="s">
        <v>459</v>
      </c>
      <c r="E132" s="85" t="s">
        <v>460</v>
      </c>
      <c r="F132" s="13" t="s">
        <v>43</v>
      </c>
      <c r="G132" s="13"/>
      <c r="H132" s="13">
        <v>1983</v>
      </c>
      <c r="I132" s="19" t="s">
        <v>44</v>
      </c>
      <c r="J132" s="38">
        <v>4</v>
      </c>
      <c r="K132" s="17">
        <v>3.33</v>
      </c>
      <c r="L132" s="20"/>
      <c r="M132" s="35">
        <v>43266</v>
      </c>
      <c r="N132" s="38">
        <v>5</v>
      </c>
      <c r="O132" s="33">
        <v>3.66</v>
      </c>
      <c r="P132" s="35" t="s">
        <v>597</v>
      </c>
      <c r="Q132" s="15">
        <v>44362</v>
      </c>
      <c r="R132" s="17"/>
      <c r="S132" s="16"/>
      <c r="T132" s="55"/>
      <c r="U132" s="55"/>
      <c r="V132" s="16"/>
      <c r="W132" s="16"/>
      <c r="X132" s="16"/>
      <c r="Y132" s="16"/>
      <c r="Z132" s="16"/>
      <c r="AA132" s="16"/>
      <c r="AB132" s="16"/>
      <c r="AC132" s="16"/>
    </row>
    <row r="133" spans="1:29" ht="15">
      <c r="A133" s="67">
        <f t="shared" si="1"/>
        <v>123</v>
      </c>
      <c r="B133" s="189" t="s">
        <v>461</v>
      </c>
      <c r="C133" s="12" t="s">
        <v>462</v>
      </c>
      <c r="D133" s="19" t="s">
        <v>463</v>
      </c>
      <c r="E133" s="85" t="s">
        <v>460</v>
      </c>
      <c r="F133" s="13" t="s">
        <v>43</v>
      </c>
      <c r="G133" s="13"/>
      <c r="H133" s="13">
        <v>1983</v>
      </c>
      <c r="I133" s="19" t="s">
        <v>44</v>
      </c>
      <c r="J133" s="38">
        <v>5</v>
      </c>
      <c r="K133" s="17">
        <v>3.66</v>
      </c>
      <c r="L133" s="20"/>
      <c r="M133" s="35">
        <v>43266</v>
      </c>
      <c r="N133" s="38">
        <v>6</v>
      </c>
      <c r="O133" s="33">
        <v>3.99</v>
      </c>
      <c r="P133" s="35" t="s">
        <v>597</v>
      </c>
      <c r="Q133" s="15">
        <v>44362</v>
      </c>
      <c r="R133" s="17"/>
      <c r="S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:29" ht="15">
      <c r="A134" s="67">
        <f t="shared" si="1"/>
        <v>124</v>
      </c>
      <c r="B134" s="189" t="s">
        <v>464</v>
      </c>
      <c r="C134" s="12" t="s">
        <v>465</v>
      </c>
      <c r="D134" s="19" t="s">
        <v>466</v>
      </c>
      <c r="E134" s="85" t="s">
        <v>460</v>
      </c>
      <c r="F134" s="13" t="s">
        <v>43</v>
      </c>
      <c r="G134" s="13"/>
      <c r="H134" s="13">
        <v>1986</v>
      </c>
      <c r="I134" s="19" t="s">
        <v>44</v>
      </c>
      <c r="J134" s="38">
        <v>4</v>
      </c>
      <c r="K134" s="17">
        <v>3.33</v>
      </c>
      <c r="L134" s="20"/>
      <c r="M134" s="35">
        <v>43266</v>
      </c>
      <c r="N134" s="38">
        <v>5</v>
      </c>
      <c r="O134" s="33">
        <v>3.66</v>
      </c>
      <c r="P134" s="35" t="s">
        <v>597</v>
      </c>
      <c r="Q134" s="15">
        <v>44362</v>
      </c>
      <c r="R134" s="17"/>
      <c r="S134" s="16"/>
      <c r="T134" s="40"/>
      <c r="U134" s="40"/>
      <c r="V134" s="16"/>
      <c r="W134" s="16"/>
      <c r="X134" s="16"/>
      <c r="Y134" s="16"/>
      <c r="Z134" s="16"/>
      <c r="AA134" s="16"/>
      <c r="AB134" s="16"/>
      <c r="AC134" s="16"/>
    </row>
    <row r="135" spans="1:29" ht="15">
      <c r="A135" s="67">
        <f t="shared" si="1"/>
        <v>125</v>
      </c>
      <c r="B135" s="57" t="s">
        <v>469</v>
      </c>
      <c r="C135" s="12"/>
      <c r="D135" s="19" t="s">
        <v>470</v>
      </c>
      <c r="E135" s="85" t="s">
        <v>460</v>
      </c>
      <c r="F135" s="13" t="s">
        <v>43</v>
      </c>
      <c r="G135" s="13"/>
      <c r="H135" s="13">
        <v>1971</v>
      </c>
      <c r="I135" s="19" t="s">
        <v>46</v>
      </c>
      <c r="J135" s="38">
        <v>4</v>
      </c>
      <c r="K135" s="17">
        <v>5.42</v>
      </c>
      <c r="L135" s="15"/>
      <c r="M135" s="35">
        <v>43221</v>
      </c>
      <c r="N135" s="38">
        <v>5</v>
      </c>
      <c r="O135" s="33">
        <v>5.76</v>
      </c>
      <c r="P135" s="35" t="s">
        <v>597</v>
      </c>
      <c r="Q135" s="15">
        <v>44317</v>
      </c>
      <c r="R135" s="17"/>
      <c r="S135" s="16"/>
      <c r="T135" s="16"/>
      <c r="V135" s="16"/>
      <c r="W135" s="16"/>
      <c r="X135" s="16"/>
      <c r="Y135" s="16"/>
      <c r="Z135" s="16"/>
      <c r="AA135" s="16"/>
      <c r="AB135" s="16"/>
      <c r="AC135" s="16"/>
    </row>
    <row r="136" spans="1:29" ht="15">
      <c r="A136" s="67">
        <f t="shared" si="1"/>
        <v>126</v>
      </c>
      <c r="B136" s="56" t="s">
        <v>692</v>
      </c>
      <c r="C136" s="30" t="s">
        <v>693</v>
      </c>
      <c r="D136" s="100" t="s">
        <v>694</v>
      </c>
      <c r="E136" s="100" t="s">
        <v>460</v>
      </c>
      <c r="F136" s="24"/>
      <c r="G136" s="24"/>
      <c r="H136" s="94">
        <v>1993</v>
      </c>
      <c r="I136" s="19" t="s">
        <v>52</v>
      </c>
      <c r="J136" s="25" t="s">
        <v>605</v>
      </c>
      <c r="K136" s="54">
        <v>2.34</v>
      </c>
      <c r="L136" s="25"/>
      <c r="M136" s="28">
        <v>43374</v>
      </c>
      <c r="N136" s="25">
        <v>2</v>
      </c>
      <c r="O136" s="26">
        <v>2.67</v>
      </c>
      <c r="P136" s="28" t="s">
        <v>597</v>
      </c>
      <c r="Q136" s="42">
        <v>44470</v>
      </c>
      <c r="R136" s="17"/>
      <c r="V136" s="16"/>
      <c r="W136" s="16"/>
      <c r="X136" s="16"/>
      <c r="Y136" s="16"/>
      <c r="Z136" s="16"/>
      <c r="AA136" s="16"/>
      <c r="AB136" s="16"/>
      <c r="AC136" s="16"/>
    </row>
    <row r="137" spans="1:18" ht="14.25">
      <c r="A137" s="67">
        <f t="shared" si="1"/>
        <v>127</v>
      </c>
      <c r="B137" s="56" t="s">
        <v>63</v>
      </c>
      <c r="C137" s="30" t="s">
        <v>64</v>
      </c>
      <c r="D137" s="100" t="s">
        <v>65</v>
      </c>
      <c r="E137" s="100" t="s">
        <v>460</v>
      </c>
      <c r="F137" s="24"/>
      <c r="G137" s="94">
        <v>1993</v>
      </c>
      <c r="H137" s="41"/>
      <c r="I137" s="19" t="s">
        <v>66</v>
      </c>
      <c r="J137" s="25" t="s">
        <v>604</v>
      </c>
      <c r="K137" s="54">
        <v>2.26</v>
      </c>
      <c r="L137" s="25"/>
      <c r="M137" s="28">
        <v>43679</v>
      </c>
      <c r="N137" s="25">
        <v>4</v>
      </c>
      <c r="O137" s="26">
        <v>2.46</v>
      </c>
      <c r="P137" s="28" t="s">
        <v>597</v>
      </c>
      <c r="Q137" s="42">
        <v>44410</v>
      </c>
      <c r="R137" s="17"/>
    </row>
    <row r="138" spans="1:18" ht="14.25">
      <c r="A138" s="67">
        <f t="shared" si="1"/>
        <v>128</v>
      </c>
      <c r="B138" s="57" t="s">
        <v>467</v>
      </c>
      <c r="C138" s="12"/>
      <c r="D138" s="19" t="s">
        <v>468</v>
      </c>
      <c r="E138" s="85" t="s">
        <v>460</v>
      </c>
      <c r="F138" s="13" t="s">
        <v>21</v>
      </c>
      <c r="G138" s="13"/>
      <c r="H138" s="13">
        <v>1979</v>
      </c>
      <c r="I138" s="19" t="s">
        <v>23</v>
      </c>
      <c r="J138" s="38">
        <v>5</v>
      </c>
      <c r="K138" s="17">
        <v>3.66</v>
      </c>
      <c r="L138" s="15"/>
      <c r="M138" s="35">
        <v>43445</v>
      </c>
      <c r="N138" s="38">
        <v>6</v>
      </c>
      <c r="O138" s="33">
        <v>3.99</v>
      </c>
      <c r="P138" s="35" t="s">
        <v>597</v>
      </c>
      <c r="Q138" s="15">
        <v>44541</v>
      </c>
      <c r="R138" s="17"/>
    </row>
    <row r="139" spans="1:19" ht="15">
      <c r="A139" s="67">
        <f t="shared" si="1"/>
        <v>129</v>
      </c>
      <c r="B139" s="189" t="s">
        <v>471</v>
      </c>
      <c r="C139" s="12" t="s">
        <v>472</v>
      </c>
      <c r="D139" s="19" t="s">
        <v>473</v>
      </c>
      <c r="E139" s="85" t="s">
        <v>102</v>
      </c>
      <c r="F139" s="13" t="s">
        <v>43</v>
      </c>
      <c r="G139" s="13">
        <v>1971</v>
      </c>
      <c r="H139" s="13"/>
      <c r="I139" s="19" t="s">
        <v>44</v>
      </c>
      <c r="J139" s="38">
        <v>5</v>
      </c>
      <c r="K139" s="17">
        <v>3.66</v>
      </c>
      <c r="L139" s="103"/>
      <c r="M139" s="35">
        <v>43466</v>
      </c>
      <c r="N139" s="38">
        <v>6</v>
      </c>
      <c r="O139" s="33">
        <v>3.99</v>
      </c>
      <c r="P139" s="35" t="s">
        <v>597</v>
      </c>
      <c r="Q139" s="15">
        <v>44562</v>
      </c>
      <c r="R139" s="17"/>
      <c r="S139" s="16"/>
    </row>
    <row r="140" spans="1:18" ht="14.25">
      <c r="A140" s="67">
        <f t="shared" si="1"/>
        <v>130</v>
      </c>
      <c r="B140" s="189" t="s">
        <v>474</v>
      </c>
      <c r="C140" s="12" t="s">
        <v>475</v>
      </c>
      <c r="D140" s="19" t="s">
        <v>476</v>
      </c>
      <c r="E140" s="85" t="s">
        <v>102</v>
      </c>
      <c r="F140" s="13" t="s">
        <v>43</v>
      </c>
      <c r="G140" s="13">
        <v>1984</v>
      </c>
      <c r="H140" s="13"/>
      <c r="I140" s="19" t="s">
        <v>44</v>
      </c>
      <c r="J140" s="38">
        <v>4</v>
      </c>
      <c r="K140" s="17">
        <v>3.33</v>
      </c>
      <c r="L140" s="20"/>
      <c r="M140" s="35">
        <v>43339</v>
      </c>
      <c r="N140" s="38">
        <v>5</v>
      </c>
      <c r="O140" s="33">
        <v>3.66</v>
      </c>
      <c r="P140" s="35" t="s">
        <v>597</v>
      </c>
      <c r="Q140" s="15">
        <v>44435</v>
      </c>
      <c r="R140" s="17"/>
    </row>
    <row r="141" spans="1:18" ht="14.25">
      <c r="A141" s="67">
        <f t="shared" si="1"/>
        <v>131</v>
      </c>
      <c r="B141" s="189" t="s">
        <v>477</v>
      </c>
      <c r="C141" s="12" t="s">
        <v>478</v>
      </c>
      <c r="D141" s="19" t="s">
        <v>479</v>
      </c>
      <c r="E141" s="85" t="s">
        <v>102</v>
      </c>
      <c r="F141" s="13" t="s">
        <v>43</v>
      </c>
      <c r="G141" s="13">
        <v>1986</v>
      </c>
      <c r="H141" s="13"/>
      <c r="I141" s="19" t="s">
        <v>44</v>
      </c>
      <c r="J141" s="38">
        <v>4</v>
      </c>
      <c r="K141" s="17">
        <v>3.33</v>
      </c>
      <c r="L141" s="20"/>
      <c r="M141" s="35">
        <v>43160</v>
      </c>
      <c r="N141" s="38">
        <v>5</v>
      </c>
      <c r="O141" s="33">
        <v>3.66</v>
      </c>
      <c r="P141" s="35" t="s">
        <v>597</v>
      </c>
      <c r="Q141" s="15">
        <v>44256</v>
      </c>
      <c r="R141" s="17"/>
    </row>
    <row r="142" spans="1:29" ht="15">
      <c r="A142" s="67">
        <f aca="true" t="shared" si="2" ref="A142:A205">A141+1</f>
        <v>132</v>
      </c>
      <c r="B142" s="189" t="s">
        <v>480</v>
      </c>
      <c r="C142" s="12" t="s">
        <v>481</v>
      </c>
      <c r="D142" s="19" t="s">
        <v>482</v>
      </c>
      <c r="E142" s="85" t="s">
        <v>102</v>
      </c>
      <c r="F142" s="13" t="s">
        <v>43</v>
      </c>
      <c r="G142" s="13">
        <v>1975</v>
      </c>
      <c r="H142" s="13"/>
      <c r="I142" s="19" t="s">
        <v>44</v>
      </c>
      <c r="J142" s="38">
        <v>5</v>
      </c>
      <c r="K142" s="17">
        <v>3.66</v>
      </c>
      <c r="L142" s="20"/>
      <c r="M142" s="35">
        <v>43160</v>
      </c>
      <c r="N142" s="38">
        <v>6</v>
      </c>
      <c r="O142" s="33">
        <v>3.99</v>
      </c>
      <c r="P142" s="35" t="s">
        <v>597</v>
      </c>
      <c r="Q142" s="15">
        <v>44256</v>
      </c>
      <c r="R142" s="17"/>
      <c r="S142" s="16"/>
      <c r="AC142" s="16"/>
    </row>
    <row r="143" spans="1:28" s="1" customFormat="1" ht="14.25">
      <c r="A143" s="67">
        <f t="shared" si="2"/>
        <v>133</v>
      </c>
      <c r="B143" s="189" t="s">
        <v>486</v>
      </c>
      <c r="C143" s="12" t="s">
        <v>487</v>
      </c>
      <c r="D143" s="19" t="s">
        <v>488</v>
      </c>
      <c r="E143" s="85" t="s">
        <v>102</v>
      </c>
      <c r="F143" s="13" t="s">
        <v>43</v>
      </c>
      <c r="G143" s="13">
        <v>1977</v>
      </c>
      <c r="H143" s="13"/>
      <c r="I143" s="19" t="s">
        <v>44</v>
      </c>
      <c r="J143" s="38">
        <v>7</v>
      </c>
      <c r="K143" s="17">
        <v>4.32</v>
      </c>
      <c r="L143" s="20"/>
      <c r="M143" s="35">
        <v>43405</v>
      </c>
      <c r="N143" s="38">
        <v>8</v>
      </c>
      <c r="O143" s="33">
        <v>4.65</v>
      </c>
      <c r="P143" s="35" t="s">
        <v>597</v>
      </c>
      <c r="Q143" s="15">
        <v>44501</v>
      </c>
      <c r="R143" s="17"/>
      <c r="T143" s="55"/>
      <c r="U143" s="55"/>
      <c r="V143" s="55"/>
      <c r="W143" s="55"/>
      <c r="X143" s="55"/>
      <c r="Y143" s="55"/>
      <c r="Z143" s="55"/>
      <c r="AA143" s="55"/>
      <c r="AB143" s="55"/>
    </row>
    <row r="144" spans="1:21" s="16" customFormat="1" ht="15">
      <c r="A144" s="67">
        <f t="shared" si="2"/>
        <v>134</v>
      </c>
      <c r="B144" s="189" t="s">
        <v>489</v>
      </c>
      <c r="C144" s="12" t="s">
        <v>490</v>
      </c>
      <c r="D144" s="19" t="s">
        <v>491</v>
      </c>
      <c r="E144" s="85" t="s">
        <v>102</v>
      </c>
      <c r="F144" s="13" t="s">
        <v>43</v>
      </c>
      <c r="G144" s="13">
        <v>1982</v>
      </c>
      <c r="H144" s="13"/>
      <c r="I144" s="19" t="s">
        <v>44</v>
      </c>
      <c r="J144" s="38">
        <v>5</v>
      </c>
      <c r="K144" s="17">
        <v>3.66</v>
      </c>
      <c r="L144" s="20"/>
      <c r="M144" s="35">
        <v>43261</v>
      </c>
      <c r="N144" s="38">
        <v>6</v>
      </c>
      <c r="O144" s="33">
        <v>3.99</v>
      </c>
      <c r="P144" s="35" t="s">
        <v>597</v>
      </c>
      <c r="Q144" s="15">
        <v>44357</v>
      </c>
      <c r="R144" s="17"/>
      <c r="S144" s="40"/>
      <c r="T144" s="55"/>
      <c r="U144" s="55"/>
    </row>
    <row r="145" spans="1:28" s="16" customFormat="1" ht="15">
      <c r="A145" s="67">
        <f t="shared" si="2"/>
        <v>135</v>
      </c>
      <c r="B145" s="57" t="s">
        <v>492</v>
      </c>
      <c r="C145" s="12"/>
      <c r="D145" s="19" t="s">
        <v>493</v>
      </c>
      <c r="E145" s="85" t="s">
        <v>102</v>
      </c>
      <c r="F145" s="13" t="s">
        <v>43</v>
      </c>
      <c r="G145" s="13">
        <v>1974</v>
      </c>
      <c r="H145" s="13"/>
      <c r="I145" s="19" t="s">
        <v>44</v>
      </c>
      <c r="J145" s="38">
        <v>5</v>
      </c>
      <c r="K145" s="17">
        <v>3.66</v>
      </c>
      <c r="L145" s="15"/>
      <c r="M145" s="35">
        <v>43350</v>
      </c>
      <c r="N145" s="38">
        <v>6</v>
      </c>
      <c r="O145" s="33">
        <v>3.99</v>
      </c>
      <c r="P145" s="35" t="s">
        <v>597</v>
      </c>
      <c r="Q145" s="15">
        <v>44446</v>
      </c>
      <c r="R145" s="17"/>
      <c r="T145" s="55"/>
      <c r="U145" s="55"/>
      <c r="V145" s="1"/>
      <c r="W145" s="1"/>
      <c r="X145" s="1"/>
      <c r="Y145" s="1"/>
      <c r="Z145" s="1"/>
      <c r="AA145" s="1"/>
      <c r="AB145" s="1"/>
    </row>
    <row r="146" spans="1:18" s="16" customFormat="1" ht="15">
      <c r="A146" s="67">
        <f t="shared" si="2"/>
        <v>136</v>
      </c>
      <c r="B146" s="57" t="s">
        <v>494</v>
      </c>
      <c r="C146" s="12"/>
      <c r="D146" s="19" t="s">
        <v>495</v>
      </c>
      <c r="E146" s="85" t="s">
        <v>102</v>
      </c>
      <c r="F146" s="13" t="s">
        <v>43</v>
      </c>
      <c r="G146" s="13">
        <v>1988</v>
      </c>
      <c r="H146" s="13"/>
      <c r="I146" s="19" t="s">
        <v>44</v>
      </c>
      <c r="J146" s="38">
        <v>3</v>
      </c>
      <c r="K146" s="17">
        <v>3</v>
      </c>
      <c r="L146" s="15"/>
      <c r="M146" s="35">
        <v>43373</v>
      </c>
      <c r="N146" s="38">
        <v>4</v>
      </c>
      <c r="O146" s="33">
        <v>3.33</v>
      </c>
      <c r="P146" s="35" t="s">
        <v>597</v>
      </c>
      <c r="Q146" s="15">
        <v>44469</v>
      </c>
      <c r="R146" s="17"/>
    </row>
    <row r="147" spans="1:29" s="16" customFormat="1" ht="15">
      <c r="A147" s="67">
        <f t="shared" si="2"/>
        <v>137</v>
      </c>
      <c r="B147" s="57" t="s">
        <v>496</v>
      </c>
      <c r="C147" s="12"/>
      <c r="D147" s="19" t="s">
        <v>497</v>
      </c>
      <c r="E147" s="85" t="s">
        <v>102</v>
      </c>
      <c r="F147" s="13" t="s">
        <v>43</v>
      </c>
      <c r="G147" s="13">
        <v>1971</v>
      </c>
      <c r="H147" s="13"/>
      <c r="I147" s="19" t="s">
        <v>44</v>
      </c>
      <c r="J147" s="38">
        <v>7</v>
      </c>
      <c r="K147" s="17">
        <v>4.32</v>
      </c>
      <c r="L147" s="15"/>
      <c r="M147" s="35">
        <v>43344</v>
      </c>
      <c r="N147" s="38">
        <v>8</v>
      </c>
      <c r="O147" s="33">
        <v>4.65</v>
      </c>
      <c r="P147" s="35" t="s">
        <v>597</v>
      </c>
      <c r="Q147" s="15">
        <v>44440</v>
      </c>
      <c r="R147" s="17"/>
      <c r="AC147" s="55"/>
    </row>
    <row r="148" spans="1:29" s="16" customFormat="1" ht="15">
      <c r="A148" s="67">
        <f t="shared" si="2"/>
        <v>138</v>
      </c>
      <c r="B148" s="189" t="s">
        <v>483</v>
      </c>
      <c r="C148" s="12" t="s">
        <v>484</v>
      </c>
      <c r="D148" s="19" t="s">
        <v>485</v>
      </c>
      <c r="E148" s="85" t="s">
        <v>102</v>
      </c>
      <c r="F148" s="13" t="s">
        <v>43</v>
      </c>
      <c r="G148" s="13">
        <v>1962</v>
      </c>
      <c r="H148" s="13"/>
      <c r="I148" s="19" t="s">
        <v>46</v>
      </c>
      <c r="J148" s="38">
        <v>7</v>
      </c>
      <c r="K148" s="17">
        <v>6.44</v>
      </c>
      <c r="L148" s="20"/>
      <c r="M148" s="35">
        <v>43344</v>
      </c>
      <c r="N148" s="38">
        <v>8</v>
      </c>
      <c r="O148" s="33">
        <v>6.78</v>
      </c>
      <c r="P148" s="35" t="s">
        <v>597</v>
      </c>
      <c r="Q148" s="15">
        <v>44440</v>
      </c>
      <c r="R148" s="17"/>
      <c r="S148" s="40"/>
      <c r="T148" s="55"/>
      <c r="U148" s="52"/>
      <c r="AC148" s="55"/>
    </row>
    <row r="149" spans="1:29" s="16" customFormat="1" ht="15">
      <c r="A149" s="67">
        <f t="shared" si="2"/>
        <v>139</v>
      </c>
      <c r="B149" s="56" t="s">
        <v>704</v>
      </c>
      <c r="C149" s="30" t="s">
        <v>705</v>
      </c>
      <c r="D149" s="100" t="s">
        <v>706</v>
      </c>
      <c r="E149" s="100" t="s">
        <v>102</v>
      </c>
      <c r="F149" s="64"/>
      <c r="G149" s="64"/>
      <c r="H149" s="64">
        <v>1982</v>
      </c>
      <c r="I149" s="19" t="s">
        <v>52</v>
      </c>
      <c r="J149" s="38">
        <v>3</v>
      </c>
      <c r="K149" s="22">
        <v>3</v>
      </c>
      <c r="L149" s="18"/>
      <c r="M149" s="35">
        <v>43252</v>
      </c>
      <c r="N149" s="38">
        <v>4</v>
      </c>
      <c r="O149" s="33">
        <v>3.33</v>
      </c>
      <c r="P149" s="27" t="s">
        <v>597</v>
      </c>
      <c r="Q149" s="15">
        <v>44348</v>
      </c>
      <c r="R149" s="17"/>
      <c r="S149" s="40"/>
      <c r="T149" s="55"/>
      <c r="U149" s="52"/>
      <c r="V149" s="55"/>
      <c r="W149" s="55"/>
      <c r="X149" s="55"/>
      <c r="Y149" s="55"/>
      <c r="Z149" s="55"/>
      <c r="AA149" s="55"/>
      <c r="AB149" s="55"/>
      <c r="AC149" s="55"/>
    </row>
    <row r="150" spans="1:29" s="16" customFormat="1" ht="15">
      <c r="A150" s="67">
        <f t="shared" si="2"/>
        <v>140</v>
      </c>
      <c r="B150" s="56" t="s">
        <v>701</v>
      </c>
      <c r="C150" s="30" t="s">
        <v>702</v>
      </c>
      <c r="D150" s="100" t="s">
        <v>703</v>
      </c>
      <c r="E150" s="100" t="s">
        <v>102</v>
      </c>
      <c r="F150" s="24"/>
      <c r="G150" s="94">
        <v>1977</v>
      </c>
      <c r="H150" s="41"/>
      <c r="I150" s="19" t="s">
        <v>52</v>
      </c>
      <c r="J150" s="25" t="s">
        <v>601</v>
      </c>
      <c r="K150" s="54">
        <v>3.33</v>
      </c>
      <c r="L150" s="38"/>
      <c r="M150" s="28">
        <v>43449</v>
      </c>
      <c r="N150" s="38">
        <v>5</v>
      </c>
      <c r="O150" s="26">
        <v>3.66</v>
      </c>
      <c r="P150" s="36" t="s">
        <v>597</v>
      </c>
      <c r="Q150" s="42">
        <v>44545</v>
      </c>
      <c r="R150" s="17"/>
      <c r="S150" s="55"/>
      <c r="U150" s="40"/>
      <c r="V150" s="55"/>
      <c r="W150" s="55"/>
      <c r="X150" s="55"/>
      <c r="Y150" s="55"/>
      <c r="Z150" s="55"/>
      <c r="AA150" s="55"/>
      <c r="AB150" s="55"/>
      <c r="AC150" s="55"/>
    </row>
    <row r="151" spans="1:29" s="16" customFormat="1" ht="15">
      <c r="A151" s="67">
        <f t="shared" si="2"/>
        <v>141</v>
      </c>
      <c r="B151" s="56" t="s">
        <v>695</v>
      </c>
      <c r="C151" s="30" t="s">
        <v>696</v>
      </c>
      <c r="D151" s="100" t="s">
        <v>697</v>
      </c>
      <c r="E151" s="100" t="s">
        <v>163</v>
      </c>
      <c r="F151" s="13"/>
      <c r="G151" s="13"/>
      <c r="H151" s="13"/>
      <c r="I151" s="19" t="s">
        <v>44</v>
      </c>
      <c r="J151" s="38">
        <v>3</v>
      </c>
      <c r="K151" s="17">
        <v>3</v>
      </c>
      <c r="L151" s="38"/>
      <c r="M151" s="35">
        <v>43200</v>
      </c>
      <c r="N151" s="38">
        <v>4</v>
      </c>
      <c r="O151" s="33">
        <v>3.33</v>
      </c>
      <c r="P151" s="32" t="s">
        <v>597</v>
      </c>
      <c r="Q151" s="15">
        <v>44296</v>
      </c>
      <c r="R151" s="17"/>
      <c r="S151" s="55"/>
      <c r="U151" s="55"/>
      <c r="V151" s="55"/>
      <c r="W151" s="55"/>
      <c r="X151" s="55"/>
      <c r="Y151" s="55"/>
      <c r="Z151" s="55"/>
      <c r="AA151" s="55"/>
      <c r="AB151" s="55"/>
      <c r="AC151" s="55"/>
    </row>
    <row r="152" spans="1:29" s="16" customFormat="1" ht="15">
      <c r="A152" s="67">
        <f t="shared" si="2"/>
        <v>142</v>
      </c>
      <c r="B152" s="57" t="s">
        <v>698</v>
      </c>
      <c r="C152" s="12" t="s">
        <v>699</v>
      </c>
      <c r="D152" s="19" t="s">
        <v>700</v>
      </c>
      <c r="E152" s="19" t="s">
        <v>163</v>
      </c>
      <c r="F152" s="63"/>
      <c r="G152" s="63"/>
      <c r="H152" s="63"/>
      <c r="I152" s="19" t="s">
        <v>44</v>
      </c>
      <c r="J152" s="38">
        <v>2</v>
      </c>
      <c r="K152" s="17">
        <v>2.67</v>
      </c>
      <c r="L152" s="15"/>
      <c r="M152" s="35">
        <v>43200</v>
      </c>
      <c r="N152" s="38">
        <v>3</v>
      </c>
      <c r="O152" s="33">
        <v>3</v>
      </c>
      <c r="P152" s="35" t="s">
        <v>597</v>
      </c>
      <c r="Q152" s="15">
        <v>44296</v>
      </c>
      <c r="R152" s="17"/>
      <c r="S152" s="55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8" s="16" customFormat="1" ht="15">
      <c r="A153" s="67">
        <f t="shared" si="2"/>
        <v>143</v>
      </c>
      <c r="B153" s="56" t="s">
        <v>713</v>
      </c>
      <c r="C153" s="30" t="s">
        <v>714</v>
      </c>
      <c r="D153" s="100" t="s">
        <v>715</v>
      </c>
      <c r="E153" s="100" t="s">
        <v>110</v>
      </c>
      <c r="F153" s="63"/>
      <c r="G153" s="63"/>
      <c r="H153" s="63"/>
      <c r="I153" s="19" t="s">
        <v>23</v>
      </c>
      <c r="J153" s="38">
        <v>2</v>
      </c>
      <c r="K153" s="17">
        <v>2.67</v>
      </c>
      <c r="L153" s="38"/>
      <c r="M153" s="35">
        <v>43252</v>
      </c>
      <c r="N153" s="38">
        <v>3</v>
      </c>
      <c r="O153" s="33">
        <v>3</v>
      </c>
      <c r="P153" s="27" t="s">
        <v>597</v>
      </c>
      <c r="Q153" s="15">
        <v>44348</v>
      </c>
      <c r="R153" s="17"/>
      <c r="S153" s="55"/>
      <c r="T153" s="55"/>
      <c r="V153" s="55"/>
      <c r="W153" s="55"/>
      <c r="X153" s="55"/>
      <c r="Y153" s="55"/>
      <c r="Z153" s="55"/>
      <c r="AA153" s="55"/>
      <c r="AB153" s="55"/>
    </row>
    <row r="154" spans="1:28" s="16" customFormat="1" ht="15">
      <c r="A154" s="67">
        <f t="shared" si="2"/>
        <v>144</v>
      </c>
      <c r="B154" s="56" t="s">
        <v>710</v>
      </c>
      <c r="C154" s="30" t="s">
        <v>711</v>
      </c>
      <c r="D154" s="100" t="s">
        <v>712</v>
      </c>
      <c r="E154" s="100" t="s">
        <v>110</v>
      </c>
      <c r="F154" s="63"/>
      <c r="G154" s="63"/>
      <c r="H154" s="63"/>
      <c r="I154" s="19" t="s">
        <v>23</v>
      </c>
      <c r="J154" s="38">
        <v>1</v>
      </c>
      <c r="K154" s="17">
        <v>2.34</v>
      </c>
      <c r="L154" s="38"/>
      <c r="M154" s="35">
        <v>43252</v>
      </c>
      <c r="N154" s="38">
        <v>2</v>
      </c>
      <c r="O154" s="33">
        <v>2.67</v>
      </c>
      <c r="P154" s="27" t="s">
        <v>597</v>
      </c>
      <c r="Q154" s="15">
        <v>44348</v>
      </c>
      <c r="R154" s="17"/>
      <c r="S154" s="55"/>
      <c r="T154" s="55"/>
      <c r="V154" s="55"/>
      <c r="W154" s="55"/>
      <c r="X154" s="55"/>
      <c r="Y154" s="55"/>
      <c r="Z154" s="55"/>
      <c r="AA154" s="55"/>
      <c r="AB154" s="55"/>
    </row>
    <row r="155" spans="1:29" s="16" customFormat="1" ht="15">
      <c r="A155" s="67">
        <f t="shared" si="2"/>
        <v>145</v>
      </c>
      <c r="B155" s="57" t="s">
        <v>501</v>
      </c>
      <c r="C155" s="12"/>
      <c r="D155" s="19" t="s">
        <v>502</v>
      </c>
      <c r="E155" s="85" t="s">
        <v>111</v>
      </c>
      <c r="F155" s="13" t="s">
        <v>21</v>
      </c>
      <c r="G155" s="13"/>
      <c r="H155" s="13">
        <v>1985</v>
      </c>
      <c r="I155" s="19" t="s">
        <v>23</v>
      </c>
      <c r="J155" s="38">
        <v>4</v>
      </c>
      <c r="K155" s="17">
        <v>3.33</v>
      </c>
      <c r="L155" s="15"/>
      <c r="M155" s="35">
        <v>43221</v>
      </c>
      <c r="N155" s="38">
        <v>5</v>
      </c>
      <c r="O155" s="33">
        <v>3.66</v>
      </c>
      <c r="P155" s="35" t="s">
        <v>597</v>
      </c>
      <c r="Q155" s="15">
        <v>44317</v>
      </c>
      <c r="R155" s="17"/>
      <c r="S155" s="55"/>
      <c r="T155" s="52"/>
      <c r="U155" s="55"/>
      <c r="AC155" s="55"/>
    </row>
    <row r="156" spans="1:29" s="40" customFormat="1" ht="17.25" customHeight="1">
      <c r="A156" s="67">
        <f t="shared" si="2"/>
        <v>146</v>
      </c>
      <c r="B156" s="189" t="s">
        <v>503</v>
      </c>
      <c r="C156" s="12" t="s">
        <v>504</v>
      </c>
      <c r="D156" s="19" t="s">
        <v>505</v>
      </c>
      <c r="E156" s="85" t="s">
        <v>113</v>
      </c>
      <c r="F156" s="13" t="s">
        <v>21</v>
      </c>
      <c r="G156" s="13"/>
      <c r="H156" s="13">
        <v>1977</v>
      </c>
      <c r="I156" s="19" t="s">
        <v>23</v>
      </c>
      <c r="J156" s="38">
        <v>3</v>
      </c>
      <c r="K156" s="17">
        <v>3</v>
      </c>
      <c r="L156" s="20"/>
      <c r="M156" s="35">
        <v>43374</v>
      </c>
      <c r="N156" s="38">
        <v>4</v>
      </c>
      <c r="O156" s="33">
        <v>3.33</v>
      </c>
      <c r="P156" s="35" t="s">
        <v>597</v>
      </c>
      <c r="Q156" s="15">
        <v>44470</v>
      </c>
      <c r="R156" s="17"/>
      <c r="V156" s="16"/>
      <c r="W156" s="16"/>
      <c r="X156" s="16"/>
      <c r="Y156" s="16"/>
      <c r="Z156" s="16"/>
      <c r="AA156" s="16"/>
      <c r="AB156" s="16"/>
      <c r="AC156" s="55"/>
    </row>
    <row r="157" spans="1:29" s="40" customFormat="1" ht="17.25" customHeight="1">
      <c r="A157" s="67">
        <f t="shared" si="2"/>
        <v>147</v>
      </c>
      <c r="B157" s="189" t="s">
        <v>506</v>
      </c>
      <c r="C157" s="12" t="s">
        <v>507</v>
      </c>
      <c r="D157" s="19" t="s">
        <v>508</v>
      </c>
      <c r="E157" s="85" t="s">
        <v>113</v>
      </c>
      <c r="F157" s="13" t="s">
        <v>21</v>
      </c>
      <c r="G157" s="13"/>
      <c r="H157" s="13">
        <v>1987</v>
      </c>
      <c r="I157" s="19" t="s">
        <v>23</v>
      </c>
      <c r="J157" s="38">
        <v>3</v>
      </c>
      <c r="K157" s="17">
        <v>3</v>
      </c>
      <c r="L157" s="20"/>
      <c r="M157" s="35">
        <v>43191</v>
      </c>
      <c r="N157" s="38">
        <v>4</v>
      </c>
      <c r="O157" s="33">
        <v>3.33</v>
      </c>
      <c r="P157" s="35" t="s">
        <v>597</v>
      </c>
      <c r="Q157" s="15">
        <v>44287</v>
      </c>
      <c r="R157" s="17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</row>
    <row r="158" spans="1:29" s="40" customFormat="1" ht="17.25" customHeight="1">
      <c r="A158" s="67">
        <f t="shared" si="2"/>
        <v>148</v>
      </c>
      <c r="B158" s="189" t="s">
        <v>509</v>
      </c>
      <c r="C158" s="12" t="s">
        <v>510</v>
      </c>
      <c r="D158" s="19" t="s">
        <v>511</v>
      </c>
      <c r="E158" s="85" t="s">
        <v>114</v>
      </c>
      <c r="F158" s="13" t="s">
        <v>21</v>
      </c>
      <c r="G158" s="13">
        <v>1976</v>
      </c>
      <c r="H158" s="13"/>
      <c r="I158" s="19" t="s">
        <v>189</v>
      </c>
      <c r="J158" s="38">
        <v>5</v>
      </c>
      <c r="K158" s="17">
        <v>3.34</v>
      </c>
      <c r="L158" s="20"/>
      <c r="M158" s="35">
        <v>43344</v>
      </c>
      <c r="N158" s="38">
        <v>6</v>
      </c>
      <c r="O158" s="33">
        <v>3.65</v>
      </c>
      <c r="P158" s="35" t="s">
        <v>597</v>
      </c>
      <c r="Q158" s="15">
        <v>44440</v>
      </c>
      <c r="R158" s="17"/>
      <c r="S158" s="55"/>
      <c r="T158" s="39"/>
      <c r="U158" s="39"/>
      <c r="V158" s="55"/>
      <c r="W158" s="55"/>
      <c r="X158" s="55"/>
      <c r="Y158" s="55"/>
      <c r="Z158" s="55"/>
      <c r="AA158" s="55"/>
      <c r="AB158" s="55"/>
      <c r="AC158" s="55"/>
    </row>
    <row r="159" spans="1:29" s="40" customFormat="1" ht="17.25" customHeight="1">
      <c r="A159" s="67">
        <f t="shared" si="2"/>
        <v>149</v>
      </c>
      <c r="B159" s="189" t="s">
        <v>512</v>
      </c>
      <c r="C159" s="12" t="s">
        <v>513</v>
      </c>
      <c r="D159" s="19" t="s">
        <v>514</v>
      </c>
      <c r="E159" s="85" t="s">
        <v>114</v>
      </c>
      <c r="F159" s="13" t="s">
        <v>21</v>
      </c>
      <c r="G159" s="13"/>
      <c r="H159" s="13">
        <v>1985</v>
      </c>
      <c r="I159" s="19" t="s">
        <v>115</v>
      </c>
      <c r="J159" s="38">
        <v>4</v>
      </c>
      <c r="K159" s="17">
        <v>3.33</v>
      </c>
      <c r="L159" s="103"/>
      <c r="M159" s="35">
        <v>43466</v>
      </c>
      <c r="N159" s="38">
        <v>5</v>
      </c>
      <c r="O159" s="33">
        <v>3.66</v>
      </c>
      <c r="P159" s="35" t="s">
        <v>597</v>
      </c>
      <c r="Q159" s="15">
        <v>44562</v>
      </c>
      <c r="R159" s="17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</row>
    <row r="160" spans="1:185" ht="15">
      <c r="A160" s="67">
        <f t="shared" si="2"/>
        <v>150</v>
      </c>
      <c r="B160" s="56" t="s">
        <v>719</v>
      </c>
      <c r="C160" s="30" t="s">
        <v>720</v>
      </c>
      <c r="D160" s="100" t="s">
        <v>721</v>
      </c>
      <c r="E160" s="100" t="s">
        <v>114</v>
      </c>
      <c r="F160" s="63"/>
      <c r="G160" s="63"/>
      <c r="H160" s="63"/>
      <c r="I160" s="19" t="s">
        <v>115</v>
      </c>
      <c r="J160" s="38">
        <v>1</v>
      </c>
      <c r="K160" s="17">
        <v>2.34</v>
      </c>
      <c r="L160" s="38"/>
      <c r="M160" s="35">
        <v>43252</v>
      </c>
      <c r="N160" s="38">
        <v>2</v>
      </c>
      <c r="O160" s="33">
        <v>2.67</v>
      </c>
      <c r="P160" s="27" t="s">
        <v>597</v>
      </c>
      <c r="Q160" s="15">
        <v>44348</v>
      </c>
      <c r="R160" s="17"/>
      <c r="S160" s="16"/>
      <c r="T160" s="40"/>
      <c r="U160" s="40"/>
      <c r="AC160" s="1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</row>
    <row r="161" spans="1:185" ht="15">
      <c r="A161" s="67">
        <f t="shared" si="2"/>
        <v>151</v>
      </c>
      <c r="B161" s="189" t="s">
        <v>515</v>
      </c>
      <c r="C161" s="12" t="s">
        <v>516</v>
      </c>
      <c r="D161" s="19" t="s">
        <v>517</v>
      </c>
      <c r="E161" s="85" t="s">
        <v>518</v>
      </c>
      <c r="F161" s="13" t="s">
        <v>43</v>
      </c>
      <c r="G161" s="13">
        <v>1981</v>
      </c>
      <c r="H161" s="13"/>
      <c r="I161" s="19" t="s">
        <v>44</v>
      </c>
      <c r="J161" s="38">
        <v>6</v>
      </c>
      <c r="K161" s="17">
        <v>3.99</v>
      </c>
      <c r="L161" s="20"/>
      <c r="M161" s="35">
        <v>43419</v>
      </c>
      <c r="N161" s="38">
        <v>7</v>
      </c>
      <c r="O161" s="33">
        <v>4.32</v>
      </c>
      <c r="P161" s="35" t="s">
        <v>597</v>
      </c>
      <c r="Q161" s="15">
        <v>44515</v>
      </c>
      <c r="R161" s="17"/>
      <c r="T161" s="40"/>
      <c r="U161" s="40"/>
      <c r="V161" s="1"/>
      <c r="W161" s="1"/>
      <c r="X161" s="1"/>
      <c r="Y161" s="1"/>
      <c r="Z161" s="1"/>
      <c r="AA161" s="1"/>
      <c r="AB161" s="1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</row>
    <row r="162" spans="1:185" ht="15">
      <c r="A162" s="67">
        <f t="shared" si="2"/>
        <v>152</v>
      </c>
      <c r="B162" s="57" t="s">
        <v>523</v>
      </c>
      <c r="C162" s="31"/>
      <c r="D162" s="19" t="s">
        <v>524</v>
      </c>
      <c r="E162" s="19" t="s">
        <v>518</v>
      </c>
      <c r="F162" s="13" t="s">
        <v>21</v>
      </c>
      <c r="G162" s="13"/>
      <c r="H162" s="13">
        <v>1987</v>
      </c>
      <c r="I162" s="19" t="s">
        <v>149</v>
      </c>
      <c r="J162" s="38">
        <v>4</v>
      </c>
      <c r="K162" s="17">
        <v>3.33</v>
      </c>
      <c r="L162" s="20"/>
      <c r="M162" s="35">
        <v>43466</v>
      </c>
      <c r="N162" s="38">
        <v>5</v>
      </c>
      <c r="O162" s="33">
        <v>3.66</v>
      </c>
      <c r="P162" s="27" t="s">
        <v>597</v>
      </c>
      <c r="Q162" s="15">
        <v>44562</v>
      </c>
      <c r="R162" s="17"/>
      <c r="T162" s="16"/>
      <c r="U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</row>
    <row r="163" spans="1:185" ht="15">
      <c r="A163" s="67">
        <f t="shared" si="2"/>
        <v>153</v>
      </c>
      <c r="B163" s="189" t="s">
        <v>525</v>
      </c>
      <c r="C163" s="12" t="s">
        <v>526</v>
      </c>
      <c r="D163" s="19" t="s">
        <v>527</v>
      </c>
      <c r="E163" s="85" t="s">
        <v>117</v>
      </c>
      <c r="F163" s="13" t="s">
        <v>21</v>
      </c>
      <c r="G163" s="13">
        <v>1979</v>
      </c>
      <c r="H163" s="13"/>
      <c r="I163" s="19" t="s">
        <v>23</v>
      </c>
      <c r="J163" s="38">
        <v>4</v>
      </c>
      <c r="K163" s="17">
        <v>3.33</v>
      </c>
      <c r="L163" s="20"/>
      <c r="M163" s="35">
        <v>43191</v>
      </c>
      <c r="N163" s="38">
        <v>5</v>
      </c>
      <c r="O163" s="33">
        <v>3.66</v>
      </c>
      <c r="P163" s="35" t="s">
        <v>597</v>
      </c>
      <c r="Q163" s="15">
        <v>44287</v>
      </c>
      <c r="R163" s="17"/>
      <c r="T163" s="40"/>
      <c r="U163" s="40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</row>
    <row r="164" spans="1:185" ht="15">
      <c r="A164" s="67">
        <f t="shared" si="2"/>
        <v>154</v>
      </c>
      <c r="B164" s="189" t="s">
        <v>528</v>
      </c>
      <c r="C164" s="12" t="s">
        <v>529</v>
      </c>
      <c r="D164" s="19" t="s">
        <v>530</v>
      </c>
      <c r="E164" s="85" t="s">
        <v>117</v>
      </c>
      <c r="F164" s="13" t="s">
        <v>21</v>
      </c>
      <c r="G164" s="13"/>
      <c r="H164" s="13">
        <v>1970</v>
      </c>
      <c r="I164" s="19" t="s">
        <v>23</v>
      </c>
      <c r="J164" s="38">
        <v>5</v>
      </c>
      <c r="K164" s="17">
        <v>3.66</v>
      </c>
      <c r="L164" s="20"/>
      <c r="M164" s="35">
        <v>43222</v>
      </c>
      <c r="N164" s="38">
        <v>6</v>
      </c>
      <c r="O164" s="33">
        <v>3.99</v>
      </c>
      <c r="P164" s="35" t="s">
        <v>597</v>
      </c>
      <c r="Q164" s="15">
        <v>44318</v>
      </c>
      <c r="R164" s="17"/>
      <c r="T164" s="40"/>
      <c r="U164" s="40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</row>
    <row r="165" spans="1:185" ht="15">
      <c r="A165" s="67">
        <f t="shared" si="2"/>
        <v>155</v>
      </c>
      <c r="B165" s="189" t="s">
        <v>531</v>
      </c>
      <c r="C165" s="12" t="s">
        <v>532</v>
      </c>
      <c r="D165" s="19" t="s">
        <v>533</v>
      </c>
      <c r="E165" s="85" t="s">
        <v>117</v>
      </c>
      <c r="F165" s="13" t="s">
        <v>21</v>
      </c>
      <c r="G165" s="13">
        <v>1970</v>
      </c>
      <c r="H165" s="13"/>
      <c r="I165" s="19" t="s">
        <v>23</v>
      </c>
      <c r="J165" s="38">
        <v>3</v>
      </c>
      <c r="K165" s="17">
        <v>3</v>
      </c>
      <c r="L165" s="20"/>
      <c r="M165" s="35">
        <v>43305</v>
      </c>
      <c r="N165" s="38">
        <v>4</v>
      </c>
      <c r="O165" s="33">
        <v>3.33</v>
      </c>
      <c r="P165" s="35" t="s">
        <v>597</v>
      </c>
      <c r="Q165" s="15">
        <v>44401</v>
      </c>
      <c r="R165" s="17"/>
      <c r="T165" s="40"/>
      <c r="U165" s="40"/>
      <c r="AC165" s="60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</row>
    <row r="166" spans="1:185" ht="15">
      <c r="A166" s="67">
        <f t="shared" si="2"/>
        <v>156</v>
      </c>
      <c r="B166" s="189" t="s">
        <v>534</v>
      </c>
      <c r="C166" s="12" t="s">
        <v>535</v>
      </c>
      <c r="D166" s="19" t="s">
        <v>536</v>
      </c>
      <c r="E166" s="85" t="s">
        <v>118</v>
      </c>
      <c r="F166" s="13" t="s">
        <v>43</v>
      </c>
      <c r="G166" s="13"/>
      <c r="H166" s="13">
        <v>1984</v>
      </c>
      <c r="I166" s="19" t="s">
        <v>44</v>
      </c>
      <c r="J166" s="38">
        <v>4</v>
      </c>
      <c r="K166" s="17">
        <v>3.33</v>
      </c>
      <c r="L166" s="20"/>
      <c r="M166" s="35">
        <v>43376</v>
      </c>
      <c r="N166" s="38">
        <v>5</v>
      </c>
      <c r="O166" s="33">
        <v>3.66</v>
      </c>
      <c r="P166" s="35" t="s">
        <v>597</v>
      </c>
      <c r="Q166" s="15">
        <v>44472</v>
      </c>
      <c r="R166" s="17"/>
      <c r="T166" s="40"/>
      <c r="U166" s="40"/>
      <c r="V166" s="60"/>
      <c r="W166" s="60"/>
      <c r="X166" s="60"/>
      <c r="Y166" s="60"/>
      <c r="Z166" s="60"/>
      <c r="AA166" s="60"/>
      <c r="AB166" s="60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</row>
    <row r="167" spans="1:185" ht="15">
      <c r="A167" s="67">
        <f t="shared" si="2"/>
        <v>157</v>
      </c>
      <c r="B167" s="57" t="s">
        <v>537</v>
      </c>
      <c r="C167" s="12"/>
      <c r="D167" s="19" t="s">
        <v>55</v>
      </c>
      <c r="E167" s="85" t="s">
        <v>118</v>
      </c>
      <c r="F167" s="13" t="s">
        <v>21</v>
      </c>
      <c r="G167" s="13"/>
      <c r="H167" s="13"/>
      <c r="I167" s="19" t="s">
        <v>23</v>
      </c>
      <c r="J167" s="38">
        <v>2</v>
      </c>
      <c r="K167" s="17">
        <v>2.67</v>
      </c>
      <c r="L167" s="15"/>
      <c r="M167" s="35">
        <v>43296</v>
      </c>
      <c r="N167" s="38">
        <v>3</v>
      </c>
      <c r="O167" s="33">
        <v>3</v>
      </c>
      <c r="P167" s="35" t="s">
        <v>597</v>
      </c>
      <c r="Q167" s="15">
        <v>44392</v>
      </c>
      <c r="R167" s="17"/>
      <c r="T167" s="40"/>
      <c r="U167" s="40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</row>
    <row r="168" spans="1:28" s="40" customFormat="1" ht="17.25" customHeight="1">
      <c r="A168" s="67">
        <f t="shared" si="2"/>
        <v>158</v>
      </c>
      <c r="B168" s="57" t="s">
        <v>722</v>
      </c>
      <c r="C168" s="12" t="s">
        <v>723</v>
      </c>
      <c r="D168" s="19" t="s">
        <v>736</v>
      </c>
      <c r="E168" s="19" t="s">
        <v>119</v>
      </c>
      <c r="F168" s="64"/>
      <c r="G168" s="64"/>
      <c r="H168" s="64"/>
      <c r="I168" s="19" t="s">
        <v>46</v>
      </c>
      <c r="J168" s="38">
        <v>1</v>
      </c>
      <c r="K168" s="17">
        <v>4.4</v>
      </c>
      <c r="L168" s="15"/>
      <c r="M168" s="35">
        <v>43191</v>
      </c>
      <c r="N168" s="38">
        <v>2</v>
      </c>
      <c r="O168" s="33">
        <v>4.74</v>
      </c>
      <c r="P168" s="27" t="s">
        <v>597</v>
      </c>
      <c r="Q168" s="15">
        <v>44287</v>
      </c>
      <c r="R168" s="17"/>
      <c r="T168" s="55"/>
      <c r="U168" s="55"/>
      <c r="V168" s="16"/>
      <c r="W168" s="16"/>
      <c r="X168" s="16"/>
      <c r="Y168" s="16"/>
      <c r="Z168" s="16"/>
      <c r="AA168" s="16"/>
      <c r="AB168" s="16"/>
    </row>
    <row r="169" spans="1:21" s="40" customFormat="1" ht="17.25" customHeight="1">
      <c r="A169" s="67">
        <f t="shared" si="2"/>
        <v>159</v>
      </c>
      <c r="B169" s="56" t="s">
        <v>120</v>
      </c>
      <c r="C169" s="30" t="s">
        <v>121</v>
      </c>
      <c r="D169" s="100" t="s">
        <v>122</v>
      </c>
      <c r="E169" s="100" t="s">
        <v>119</v>
      </c>
      <c r="F169" s="24"/>
      <c r="G169" s="94">
        <v>1966</v>
      </c>
      <c r="H169" s="41"/>
      <c r="I169" s="19" t="s">
        <v>66</v>
      </c>
      <c r="J169" s="25" t="s">
        <v>103</v>
      </c>
      <c r="K169" s="54">
        <v>2.66</v>
      </c>
      <c r="L169" s="25"/>
      <c r="M169" s="28">
        <v>43713</v>
      </c>
      <c r="N169" s="25">
        <v>6</v>
      </c>
      <c r="O169" s="26">
        <v>2.86</v>
      </c>
      <c r="P169" s="28" t="s">
        <v>597</v>
      </c>
      <c r="Q169" s="42">
        <v>44444</v>
      </c>
      <c r="R169" s="17"/>
      <c r="T169" s="55"/>
      <c r="U169" s="55"/>
    </row>
    <row r="170" spans="1:185" ht="15">
      <c r="A170" s="67">
        <f t="shared" si="2"/>
        <v>160</v>
      </c>
      <c r="B170" s="56" t="s">
        <v>123</v>
      </c>
      <c r="C170" s="30" t="s">
        <v>124</v>
      </c>
      <c r="D170" s="100" t="s">
        <v>125</v>
      </c>
      <c r="E170" s="100" t="s">
        <v>119</v>
      </c>
      <c r="F170" s="24"/>
      <c r="G170" s="94">
        <v>1981</v>
      </c>
      <c r="H170" s="41"/>
      <c r="I170" s="19" t="s">
        <v>126</v>
      </c>
      <c r="J170" s="25" t="s">
        <v>601</v>
      </c>
      <c r="K170" s="54">
        <v>2.59</v>
      </c>
      <c r="L170" s="25"/>
      <c r="M170" s="28">
        <v>43647</v>
      </c>
      <c r="N170" s="25">
        <v>5</v>
      </c>
      <c r="O170" s="26">
        <v>2.77</v>
      </c>
      <c r="P170" s="28" t="s">
        <v>597</v>
      </c>
      <c r="Q170" s="42">
        <v>44378</v>
      </c>
      <c r="R170" s="17"/>
      <c r="T170" s="40"/>
      <c r="U170" s="40"/>
      <c r="V170" s="40"/>
      <c r="W170" s="40"/>
      <c r="X170" s="40"/>
      <c r="Y170" s="40"/>
      <c r="Z170" s="40"/>
      <c r="AA170" s="40"/>
      <c r="AB170" s="40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</row>
    <row r="171" spans="1:185" ht="15">
      <c r="A171" s="67">
        <f t="shared" si="2"/>
        <v>161</v>
      </c>
      <c r="B171" s="189" t="s">
        <v>538</v>
      </c>
      <c r="C171" s="12" t="s">
        <v>539</v>
      </c>
      <c r="D171" s="19" t="s">
        <v>540</v>
      </c>
      <c r="E171" s="85" t="s">
        <v>119</v>
      </c>
      <c r="F171" s="13" t="s">
        <v>21</v>
      </c>
      <c r="G171" s="13">
        <v>1983</v>
      </c>
      <c r="H171" s="13"/>
      <c r="I171" s="19" t="s">
        <v>23</v>
      </c>
      <c r="J171" s="38">
        <v>3</v>
      </c>
      <c r="K171" s="17">
        <v>3</v>
      </c>
      <c r="L171" s="20"/>
      <c r="M171" s="35">
        <v>43182</v>
      </c>
      <c r="N171" s="38">
        <v>4</v>
      </c>
      <c r="O171" s="33">
        <v>3.33</v>
      </c>
      <c r="P171" s="35" t="s">
        <v>597</v>
      </c>
      <c r="Q171" s="15">
        <v>44278</v>
      </c>
      <c r="R171" s="17"/>
      <c r="S171" s="16"/>
      <c r="T171" s="40"/>
      <c r="U171" s="40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</row>
    <row r="172" spans="1:185" ht="15">
      <c r="A172" s="67">
        <f t="shared" si="2"/>
        <v>162</v>
      </c>
      <c r="B172" s="57" t="s">
        <v>541</v>
      </c>
      <c r="C172" s="12"/>
      <c r="D172" s="19" t="s">
        <v>542</v>
      </c>
      <c r="E172" s="85" t="s">
        <v>119</v>
      </c>
      <c r="F172" s="13" t="s">
        <v>21</v>
      </c>
      <c r="G172" s="13">
        <v>1985</v>
      </c>
      <c r="H172" s="13"/>
      <c r="I172" s="19" t="s">
        <v>23</v>
      </c>
      <c r="J172" s="38">
        <v>3</v>
      </c>
      <c r="K172" s="17">
        <v>3</v>
      </c>
      <c r="L172" s="15"/>
      <c r="M172" s="35">
        <v>43435</v>
      </c>
      <c r="N172" s="38">
        <v>4</v>
      </c>
      <c r="O172" s="33">
        <v>3.33</v>
      </c>
      <c r="P172" s="35" t="s">
        <v>597</v>
      </c>
      <c r="Q172" s="15">
        <v>44531</v>
      </c>
      <c r="R172" s="17"/>
      <c r="S172" s="40"/>
      <c r="T172" s="40"/>
      <c r="U172" s="40"/>
      <c r="V172" s="52"/>
      <c r="W172" s="52"/>
      <c r="X172" s="52"/>
      <c r="Y172" s="52"/>
      <c r="Z172" s="52"/>
      <c r="AA172" s="52"/>
      <c r="AB172" s="52"/>
      <c r="AC172" s="52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</row>
    <row r="173" spans="1:18" s="40" customFormat="1" ht="17.25" customHeight="1">
      <c r="A173" s="67">
        <f t="shared" si="2"/>
        <v>163</v>
      </c>
      <c r="B173" s="56" t="s">
        <v>127</v>
      </c>
      <c r="C173" s="30" t="s">
        <v>128</v>
      </c>
      <c r="D173" s="100" t="s">
        <v>129</v>
      </c>
      <c r="E173" s="100" t="s">
        <v>543</v>
      </c>
      <c r="F173" s="24"/>
      <c r="G173" s="94">
        <v>1966</v>
      </c>
      <c r="H173" s="41"/>
      <c r="I173" s="19" t="s">
        <v>22</v>
      </c>
      <c r="J173" s="25" t="s">
        <v>182</v>
      </c>
      <c r="K173" s="54">
        <v>2.76</v>
      </c>
      <c r="L173" s="25"/>
      <c r="M173" s="28">
        <v>43678</v>
      </c>
      <c r="N173" s="25">
        <v>9</v>
      </c>
      <c r="O173" s="26">
        <v>2.94</v>
      </c>
      <c r="P173" s="28" t="s">
        <v>597</v>
      </c>
      <c r="Q173" s="42">
        <v>44409</v>
      </c>
      <c r="R173" s="17"/>
    </row>
    <row r="174" spans="1:18" s="40" customFormat="1" ht="17.25" customHeight="1">
      <c r="A174" s="67">
        <f t="shared" si="2"/>
        <v>164</v>
      </c>
      <c r="B174" s="56" t="s">
        <v>130</v>
      </c>
      <c r="C174" s="30" t="s">
        <v>131</v>
      </c>
      <c r="D174" s="100" t="s">
        <v>132</v>
      </c>
      <c r="E174" s="100" t="s">
        <v>543</v>
      </c>
      <c r="F174" s="24"/>
      <c r="G174" s="94">
        <v>1969</v>
      </c>
      <c r="H174" s="41"/>
      <c r="I174" s="19" t="s">
        <v>22</v>
      </c>
      <c r="J174" s="25" t="s">
        <v>599</v>
      </c>
      <c r="K174" s="54">
        <v>2.58</v>
      </c>
      <c r="L174" s="25"/>
      <c r="M174" s="28">
        <v>43525</v>
      </c>
      <c r="N174" s="25">
        <v>8</v>
      </c>
      <c r="O174" s="26">
        <v>2.76</v>
      </c>
      <c r="P174" s="28" t="s">
        <v>597</v>
      </c>
      <c r="Q174" s="42">
        <v>44256</v>
      </c>
      <c r="R174" s="17"/>
    </row>
    <row r="175" spans="1:18" s="40" customFormat="1" ht="17.25" customHeight="1">
      <c r="A175" s="67">
        <f t="shared" si="2"/>
        <v>165</v>
      </c>
      <c r="B175" s="56" t="s">
        <v>133</v>
      </c>
      <c r="C175" s="30" t="s">
        <v>134</v>
      </c>
      <c r="D175" s="100" t="s">
        <v>135</v>
      </c>
      <c r="E175" s="100" t="s">
        <v>543</v>
      </c>
      <c r="F175" s="24"/>
      <c r="G175" s="94">
        <v>1973</v>
      </c>
      <c r="H175" s="41"/>
      <c r="I175" s="19" t="s">
        <v>22</v>
      </c>
      <c r="J175" s="25" t="s">
        <v>599</v>
      </c>
      <c r="K175" s="54">
        <v>2.58</v>
      </c>
      <c r="L175" s="25"/>
      <c r="M175" s="28">
        <v>43831</v>
      </c>
      <c r="N175" s="25">
        <v>8</v>
      </c>
      <c r="O175" s="26">
        <v>2.76</v>
      </c>
      <c r="P175" s="28" t="s">
        <v>597</v>
      </c>
      <c r="Q175" s="42">
        <v>44562</v>
      </c>
      <c r="R175" s="17"/>
    </row>
    <row r="176" spans="1:21" s="40" customFormat="1" ht="17.25" customHeight="1">
      <c r="A176" s="67">
        <f t="shared" si="2"/>
        <v>166</v>
      </c>
      <c r="B176" s="56" t="s">
        <v>136</v>
      </c>
      <c r="C176" s="30" t="s">
        <v>137</v>
      </c>
      <c r="D176" s="100" t="s">
        <v>138</v>
      </c>
      <c r="E176" s="100" t="s">
        <v>543</v>
      </c>
      <c r="F176" s="24"/>
      <c r="G176" s="94">
        <v>1973</v>
      </c>
      <c r="H176" s="41"/>
      <c r="I176" s="19" t="s">
        <v>22</v>
      </c>
      <c r="J176" s="25" t="s">
        <v>600</v>
      </c>
      <c r="K176" s="54">
        <v>2.4</v>
      </c>
      <c r="L176" s="25"/>
      <c r="M176" s="28">
        <v>43800</v>
      </c>
      <c r="N176" s="25">
        <v>7</v>
      </c>
      <c r="O176" s="26">
        <v>2.58</v>
      </c>
      <c r="P176" s="28" t="s">
        <v>597</v>
      </c>
      <c r="Q176" s="42">
        <v>44531</v>
      </c>
      <c r="R176" s="17"/>
      <c r="T176" s="1"/>
      <c r="U176" s="55"/>
    </row>
    <row r="177" spans="1:18" s="40" customFormat="1" ht="17.25" customHeight="1">
      <c r="A177" s="67">
        <f t="shared" si="2"/>
        <v>167</v>
      </c>
      <c r="B177" s="56" t="s">
        <v>139</v>
      </c>
      <c r="C177" s="30" t="s">
        <v>140</v>
      </c>
      <c r="D177" s="100" t="s">
        <v>141</v>
      </c>
      <c r="E177" s="100" t="s">
        <v>543</v>
      </c>
      <c r="F177" s="24"/>
      <c r="G177" s="94">
        <v>1985</v>
      </c>
      <c r="H177" s="41"/>
      <c r="I177" s="19" t="s">
        <v>22</v>
      </c>
      <c r="J177" s="25" t="s">
        <v>103</v>
      </c>
      <c r="K177" s="54">
        <v>2.22</v>
      </c>
      <c r="L177" s="25"/>
      <c r="M177" s="28">
        <v>43831</v>
      </c>
      <c r="N177" s="25">
        <v>6</v>
      </c>
      <c r="O177" s="26">
        <v>2.4</v>
      </c>
      <c r="P177" s="28" t="s">
        <v>597</v>
      </c>
      <c r="Q177" s="42">
        <v>44562</v>
      </c>
      <c r="R177" s="17"/>
    </row>
    <row r="178" spans="1:19" s="40" customFormat="1" ht="17.25" customHeight="1">
      <c r="A178" s="67">
        <f t="shared" si="2"/>
        <v>168</v>
      </c>
      <c r="B178" s="56" t="s">
        <v>142</v>
      </c>
      <c r="C178" s="30" t="s">
        <v>143</v>
      </c>
      <c r="D178" s="100" t="s">
        <v>144</v>
      </c>
      <c r="E178" s="100" t="s">
        <v>543</v>
      </c>
      <c r="F178" s="24"/>
      <c r="G178" s="94">
        <v>1986</v>
      </c>
      <c r="H178" s="41"/>
      <c r="I178" s="19" t="s">
        <v>22</v>
      </c>
      <c r="J178" s="25" t="s">
        <v>604</v>
      </c>
      <c r="K178" s="54">
        <v>1.86</v>
      </c>
      <c r="L178" s="25"/>
      <c r="M178" s="28">
        <v>43831</v>
      </c>
      <c r="N178" s="25">
        <v>4</v>
      </c>
      <c r="O178" s="26">
        <v>2.04</v>
      </c>
      <c r="P178" s="28" t="s">
        <v>597</v>
      </c>
      <c r="Q178" s="42">
        <v>44562</v>
      </c>
      <c r="R178" s="17"/>
      <c r="S178" s="1"/>
    </row>
    <row r="179" spans="1:19" s="40" customFormat="1" ht="17.25" customHeight="1">
      <c r="A179" s="67">
        <f t="shared" si="2"/>
        <v>169</v>
      </c>
      <c r="B179" s="56" t="s">
        <v>724</v>
      </c>
      <c r="C179" s="30" t="s">
        <v>725</v>
      </c>
      <c r="D179" s="100" t="s">
        <v>726</v>
      </c>
      <c r="E179" s="100" t="s">
        <v>543</v>
      </c>
      <c r="F179" s="24"/>
      <c r="G179" s="94">
        <v>1979</v>
      </c>
      <c r="H179" s="41"/>
      <c r="I179" s="19" t="s">
        <v>22</v>
      </c>
      <c r="J179" s="25" t="s">
        <v>599</v>
      </c>
      <c r="K179" s="54">
        <v>2.58</v>
      </c>
      <c r="L179" s="25"/>
      <c r="M179" s="28">
        <v>43800</v>
      </c>
      <c r="N179" s="25">
        <v>8</v>
      </c>
      <c r="O179" s="26">
        <v>2.76</v>
      </c>
      <c r="P179" s="28" t="s">
        <v>597</v>
      </c>
      <c r="Q179" s="42">
        <v>44531</v>
      </c>
      <c r="R179" s="17"/>
      <c r="S179" s="55"/>
    </row>
    <row r="180" spans="1:185" ht="15">
      <c r="A180" s="67">
        <f t="shared" si="2"/>
        <v>170</v>
      </c>
      <c r="B180" s="57" t="s">
        <v>544</v>
      </c>
      <c r="C180" s="12"/>
      <c r="D180" s="19" t="s">
        <v>545</v>
      </c>
      <c r="E180" s="85" t="s">
        <v>543</v>
      </c>
      <c r="F180" s="13" t="s">
        <v>21</v>
      </c>
      <c r="G180" s="13"/>
      <c r="H180" s="13">
        <v>1981</v>
      </c>
      <c r="I180" s="19" t="s">
        <v>23</v>
      </c>
      <c r="J180" s="38">
        <v>5</v>
      </c>
      <c r="K180" s="17">
        <v>3.66</v>
      </c>
      <c r="L180" s="15"/>
      <c r="M180" s="35">
        <v>43192</v>
      </c>
      <c r="N180" s="38">
        <v>6</v>
      </c>
      <c r="O180" s="33">
        <v>3.99</v>
      </c>
      <c r="P180" s="35" t="s">
        <v>597</v>
      </c>
      <c r="Q180" s="15">
        <v>44288</v>
      </c>
      <c r="R180" s="17"/>
      <c r="S180" s="40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</row>
    <row r="181" spans="1:185" ht="15">
      <c r="A181" s="67">
        <f t="shared" si="2"/>
        <v>171</v>
      </c>
      <c r="B181" s="57" t="s">
        <v>546</v>
      </c>
      <c r="C181" s="12"/>
      <c r="D181" s="19" t="s">
        <v>547</v>
      </c>
      <c r="E181" s="85" t="s">
        <v>543</v>
      </c>
      <c r="F181" s="13" t="s">
        <v>21</v>
      </c>
      <c r="G181" s="13"/>
      <c r="H181" s="13">
        <v>1976</v>
      </c>
      <c r="I181" s="19" t="s">
        <v>23</v>
      </c>
      <c r="J181" s="38">
        <v>8</v>
      </c>
      <c r="K181" s="17">
        <v>4.65</v>
      </c>
      <c r="L181" s="15"/>
      <c r="M181" s="35">
        <v>43466</v>
      </c>
      <c r="N181" s="38">
        <v>9</v>
      </c>
      <c r="O181" s="33">
        <v>4.98</v>
      </c>
      <c r="P181" s="35" t="s">
        <v>597</v>
      </c>
      <c r="Q181" s="15">
        <v>44562</v>
      </c>
      <c r="R181" s="17"/>
      <c r="S181" s="16"/>
      <c r="U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</row>
    <row r="182" spans="1:185" ht="15">
      <c r="A182" s="67">
        <f t="shared" si="2"/>
        <v>172</v>
      </c>
      <c r="B182" s="57" t="s">
        <v>551</v>
      </c>
      <c r="C182" s="12"/>
      <c r="D182" s="19" t="s">
        <v>552</v>
      </c>
      <c r="E182" s="85" t="s">
        <v>550</v>
      </c>
      <c r="F182" s="13" t="s">
        <v>43</v>
      </c>
      <c r="G182" s="13">
        <v>1966</v>
      </c>
      <c r="H182" s="13"/>
      <c r="I182" s="19" t="s">
        <v>44</v>
      </c>
      <c r="J182" s="38">
        <v>7</v>
      </c>
      <c r="K182" s="17">
        <v>4.32</v>
      </c>
      <c r="L182" s="15"/>
      <c r="M182" s="35">
        <v>43374</v>
      </c>
      <c r="N182" s="38">
        <v>8</v>
      </c>
      <c r="O182" s="33">
        <v>4.65</v>
      </c>
      <c r="P182" s="35" t="s">
        <v>597</v>
      </c>
      <c r="Q182" s="15">
        <v>44470</v>
      </c>
      <c r="R182" s="17"/>
      <c r="S182" s="40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</row>
    <row r="183" spans="1:21" s="40" customFormat="1" ht="17.25" customHeight="1">
      <c r="A183" s="67">
        <f t="shared" si="2"/>
        <v>173</v>
      </c>
      <c r="B183" s="57" t="s">
        <v>553</v>
      </c>
      <c r="C183" s="31"/>
      <c r="D183" s="19" t="s">
        <v>554</v>
      </c>
      <c r="E183" s="19" t="s">
        <v>550</v>
      </c>
      <c r="F183" s="63" t="s">
        <v>43</v>
      </c>
      <c r="G183" s="13"/>
      <c r="H183" s="13">
        <v>1983</v>
      </c>
      <c r="I183" s="19" t="s">
        <v>44</v>
      </c>
      <c r="J183" s="38">
        <v>5</v>
      </c>
      <c r="K183" s="17">
        <v>3.66</v>
      </c>
      <c r="L183" s="20"/>
      <c r="M183" s="35">
        <v>43466</v>
      </c>
      <c r="N183" s="38">
        <v>6</v>
      </c>
      <c r="O183" s="33">
        <v>3.99</v>
      </c>
      <c r="P183" s="27" t="s">
        <v>597</v>
      </c>
      <c r="Q183" s="15">
        <v>44562</v>
      </c>
      <c r="R183" s="17"/>
      <c r="S183" s="55"/>
      <c r="T183" s="55"/>
      <c r="U183" s="55"/>
    </row>
    <row r="184" spans="1:185" ht="15">
      <c r="A184" s="67">
        <f t="shared" si="2"/>
        <v>174</v>
      </c>
      <c r="B184" s="56" t="s">
        <v>727</v>
      </c>
      <c r="C184" s="30" t="s">
        <v>728</v>
      </c>
      <c r="D184" s="100" t="s">
        <v>729</v>
      </c>
      <c r="E184" s="100" t="s">
        <v>550</v>
      </c>
      <c r="F184" s="24"/>
      <c r="G184" s="94">
        <v>1991</v>
      </c>
      <c r="H184" s="41"/>
      <c r="I184" s="19" t="s">
        <v>23</v>
      </c>
      <c r="J184" s="25" t="s">
        <v>605</v>
      </c>
      <c r="K184" s="54">
        <v>2.34</v>
      </c>
      <c r="L184" s="25"/>
      <c r="M184" s="28">
        <v>43206</v>
      </c>
      <c r="N184" s="25">
        <v>2</v>
      </c>
      <c r="O184" s="26">
        <v>2.67</v>
      </c>
      <c r="P184" s="28" t="s">
        <v>597</v>
      </c>
      <c r="Q184" s="42">
        <v>44302</v>
      </c>
      <c r="R184" s="17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</row>
    <row r="185" spans="1:185" ht="15">
      <c r="A185" s="67">
        <f t="shared" si="2"/>
        <v>175</v>
      </c>
      <c r="B185" s="57" t="s">
        <v>562</v>
      </c>
      <c r="C185" s="12"/>
      <c r="D185" s="19" t="s">
        <v>563</v>
      </c>
      <c r="E185" s="85" t="s">
        <v>558</v>
      </c>
      <c r="F185" s="13" t="s">
        <v>43</v>
      </c>
      <c r="G185" s="13">
        <v>1975</v>
      </c>
      <c r="H185" s="13"/>
      <c r="I185" s="19" t="s">
        <v>44</v>
      </c>
      <c r="J185" s="38">
        <v>8</v>
      </c>
      <c r="K185" s="17">
        <v>4.65</v>
      </c>
      <c r="L185" s="15"/>
      <c r="M185" s="35">
        <v>43160</v>
      </c>
      <c r="N185" s="38">
        <v>9</v>
      </c>
      <c r="O185" s="33">
        <v>4.98</v>
      </c>
      <c r="P185" s="35" t="s">
        <v>597</v>
      </c>
      <c r="Q185" s="15">
        <v>44256</v>
      </c>
      <c r="R185" s="17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</row>
    <row r="186" spans="1:185" ht="15">
      <c r="A186" s="67">
        <f t="shared" si="2"/>
        <v>176</v>
      </c>
      <c r="B186" s="189" t="s">
        <v>555</v>
      </c>
      <c r="C186" s="12" t="s">
        <v>556</v>
      </c>
      <c r="D186" s="19" t="s">
        <v>557</v>
      </c>
      <c r="E186" s="85" t="s">
        <v>558</v>
      </c>
      <c r="F186" s="13" t="s">
        <v>21</v>
      </c>
      <c r="G186" s="13"/>
      <c r="H186" s="13">
        <v>1981</v>
      </c>
      <c r="I186" s="19" t="s">
        <v>189</v>
      </c>
      <c r="J186" s="38">
        <v>6</v>
      </c>
      <c r="K186" s="17">
        <v>3.65</v>
      </c>
      <c r="L186" s="20"/>
      <c r="M186" s="35">
        <v>43435</v>
      </c>
      <c r="N186" s="38">
        <v>7</v>
      </c>
      <c r="O186" s="33">
        <v>3.96</v>
      </c>
      <c r="P186" s="35" t="s">
        <v>597</v>
      </c>
      <c r="Q186" s="15">
        <v>44531</v>
      </c>
      <c r="R186" s="17"/>
      <c r="U186" s="52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</row>
    <row r="187" spans="1:185" ht="15">
      <c r="A187" s="67">
        <f t="shared" si="2"/>
        <v>177</v>
      </c>
      <c r="B187" s="189" t="s">
        <v>559</v>
      </c>
      <c r="C187" s="12" t="s">
        <v>560</v>
      </c>
      <c r="D187" s="19" t="s">
        <v>561</v>
      </c>
      <c r="E187" s="85" t="s">
        <v>558</v>
      </c>
      <c r="F187" s="13" t="s">
        <v>21</v>
      </c>
      <c r="G187" s="13"/>
      <c r="H187" s="13">
        <v>1985</v>
      </c>
      <c r="I187" s="19" t="s">
        <v>23</v>
      </c>
      <c r="J187" s="38">
        <v>3</v>
      </c>
      <c r="K187" s="17">
        <v>3</v>
      </c>
      <c r="L187" s="20"/>
      <c r="M187" s="35">
        <v>43224</v>
      </c>
      <c r="N187" s="38">
        <v>4</v>
      </c>
      <c r="O187" s="33">
        <v>3.33</v>
      </c>
      <c r="P187" s="35" t="s">
        <v>597</v>
      </c>
      <c r="Q187" s="15">
        <v>44320</v>
      </c>
      <c r="R187" s="17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</row>
    <row r="188" spans="1:185" ht="15">
      <c r="A188" s="67">
        <f t="shared" si="2"/>
        <v>178</v>
      </c>
      <c r="B188" s="57" t="s">
        <v>564</v>
      </c>
      <c r="C188" s="12"/>
      <c r="D188" s="11" t="s">
        <v>565</v>
      </c>
      <c r="E188" s="85" t="s">
        <v>558</v>
      </c>
      <c r="F188" s="13" t="s">
        <v>21</v>
      </c>
      <c r="G188" s="13">
        <v>1993</v>
      </c>
      <c r="H188" s="13"/>
      <c r="I188" s="19" t="s">
        <v>23</v>
      </c>
      <c r="J188" s="38">
        <v>2</v>
      </c>
      <c r="K188" s="17">
        <v>2.67</v>
      </c>
      <c r="L188" s="15"/>
      <c r="M188" s="35">
        <v>43374</v>
      </c>
      <c r="N188" s="38">
        <v>3</v>
      </c>
      <c r="O188" s="33">
        <v>3</v>
      </c>
      <c r="P188" s="35" t="s">
        <v>597</v>
      </c>
      <c r="Q188" s="15">
        <v>44470</v>
      </c>
      <c r="R188" s="17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</row>
    <row r="189" spans="1:185" ht="15">
      <c r="A189" s="67">
        <f t="shared" si="2"/>
        <v>179</v>
      </c>
      <c r="B189" s="189" t="s">
        <v>569</v>
      </c>
      <c r="C189" s="12" t="s">
        <v>570</v>
      </c>
      <c r="D189" s="19" t="s">
        <v>571</v>
      </c>
      <c r="E189" s="85" t="s">
        <v>148</v>
      </c>
      <c r="F189" s="13" t="s">
        <v>21</v>
      </c>
      <c r="G189" s="13"/>
      <c r="H189" s="13">
        <v>1977</v>
      </c>
      <c r="I189" s="19" t="s">
        <v>189</v>
      </c>
      <c r="J189" s="38">
        <v>7</v>
      </c>
      <c r="K189" s="17">
        <v>3.96</v>
      </c>
      <c r="L189" s="20"/>
      <c r="M189" s="35">
        <v>43282</v>
      </c>
      <c r="N189" s="38">
        <v>8</v>
      </c>
      <c r="O189" s="33">
        <v>4.27</v>
      </c>
      <c r="P189" s="35"/>
      <c r="Q189" s="15">
        <v>44378</v>
      </c>
      <c r="R189" s="17"/>
      <c r="T189" s="52"/>
      <c r="U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</row>
    <row r="190" spans="1:185" ht="15">
      <c r="A190" s="67">
        <f t="shared" si="2"/>
        <v>180</v>
      </c>
      <c r="B190" s="57" t="s">
        <v>572</v>
      </c>
      <c r="C190" s="12"/>
      <c r="D190" s="19" t="s">
        <v>573</v>
      </c>
      <c r="E190" s="85" t="s">
        <v>148</v>
      </c>
      <c r="F190" s="13" t="s">
        <v>21</v>
      </c>
      <c r="G190" s="13"/>
      <c r="H190" s="13">
        <v>1983</v>
      </c>
      <c r="I190" s="19" t="s">
        <v>149</v>
      </c>
      <c r="J190" s="38">
        <v>3</v>
      </c>
      <c r="K190" s="17">
        <v>3</v>
      </c>
      <c r="L190" s="15"/>
      <c r="M190" s="35">
        <v>43222</v>
      </c>
      <c r="N190" s="38">
        <v>4</v>
      </c>
      <c r="O190" s="33">
        <v>3.33</v>
      </c>
      <c r="P190" s="35" t="s">
        <v>597</v>
      </c>
      <c r="Q190" s="15">
        <v>44318</v>
      </c>
      <c r="R190" s="17"/>
      <c r="S190" s="60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</row>
    <row r="191" spans="1:23" s="53" customFormat="1" ht="17.25" customHeight="1">
      <c r="A191" s="67">
        <f t="shared" si="2"/>
        <v>181</v>
      </c>
      <c r="B191" s="189" t="s">
        <v>566</v>
      </c>
      <c r="C191" s="12" t="s">
        <v>567</v>
      </c>
      <c r="D191" s="19" t="s">
        <v>568</v>
      </c>
      <c r="E191" s="85" t="s">
        <v>148</v>
      </c>
      <c r="F191" s="13" t="s">
        <v>21</v>
      </c>
      <c r="G191" s="13">
        <v>1976</v>
      </c>
      <c r="H191" s="13"/>
      <c r="I191" s="19" t="s">
        <v>23</v>
      </c>
      <c r="J191" s="38">
        <v>4</v>
      </c>
      <c r="K191" s="17">
        <v>3.33</v>
      </c>
      <c r="L191" s="20"/>
      <c r="M191" s="35">
        <v>43346</v>
      </c>
      <c r="N191" s="38">
        <v>5</v>
      </c>
      <c r="O191" s="33">
        <v>3.66</v>
      </c>
      <c r="P191" s="35" t="s">
        <v>597</v>
      </c>
      <c r="Q191" s="15">
        <v>44442</v>
      </c>
      <c r="R191" s="17"/>
      <c r="S191" s="55"/>
      <c r="T191" s="55"/>
      <c r="U191" s="55"/>
      <c r="V191" s="55"/>
      <c r="W191" s="55"/>
    </row>
    <row r="192" spans="1:185" ht="16.5">
      <c r="A192" s="67">
        <f t="shared" si="2"/>
        <v>182</v>
      </c>
      <c r="B192" s="56" t="s">
        <v>730</v>
      </c>
      <c r="C192" s="30" t="s">
        <v>731</v>
      </c>
      <c r="D192" s="100" t="s">
        <v>732</v>
      </c>
      <c r="E192" s="100" t="s">
        <v>150</v>
      </c>
      <c r="F192" s="24"/>
      <c r="G192" s="94">
        <v>1987</v>
      </c>
      <c r="H192" s="41"/>
      <c r="I192" s="19" t="s">
        <v>151</v>
      </c>
      <c r="J192" s="25" t="s">
        <v>598</v>
      </c>
      <c r="K192" s="54">
        <v>2.06</v>
      </c>
      <c r="L192" s="25"/>
      <c r="M192" s="28">
        <v>43566</v>
      </c>
      <c r="N192" s="25">
        <v>3</v>
      </c>
      <c r="O192" s="26">
        <v>2.26</v>
      </c>
      <c r="P192" s="28" t="s">
        <v>597</v>
      </c>
      <c r="Q192" s="42">
        <v>44297</v>
      </c>
      <c r="R192" s="17"/>
      <c r="S192" s="39"/>
      <c r="V192" s="16"/>
      <c r="W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</row>
    <row r="193" spans="1:185" ht="15">
      <c r="A193" s="67">
        <f t="shared" si="2"/>
        <v>183</v>
      </c>
      <c r="B193" s="189" t="s">
        <v>574</v>
      </c>
      <c r="C193" s="59"/>
      <c r="D193" s="85" t="s">
        <v>575</v>
      </c>
      <c r="E193" s="85" t="s">
        <v>194</v>
      </c>
      <c r="F193" s="13" t="s">
        <v>21</v>
      </c>
      <c r="G193" s="65"/>
      <c r="H193" s="65"/>
      <c r="I193" s="19" t="s">
        <v>59</v>
      </c>
      <c r="J193" s="190">
        <v>5</v>
      </c>
      <c r="K193" s="17">
        <v>3.66</v>
      </c>
      <c r="L193" s="103"/>
      <c r="M193" s="106">
        <v>43435</v>
      </c>
      <c r="N193" s="190">
        <v>6</v>
      </c>
      <c r="O193" s="107">
        <v>3.99</v>
      </c>
      <c r="P193" s="106" t="s">
        <v>597</v>
      </c>
      <c r="Q193" s="15">
        <v>44531</v>
      </c>
      <c r="R193" s="17"/>
      <c r="S193" s="52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</row>
    <row r="194" spans="1:185" ht="15">
      <c r="A194" s="67">
        <f t="shared" si="2"/>
        <v>184</v>
      </c>
      <c r="B194" s="189" t="s">
        <v>204</v>
      </c>
      <c r="C194" s="12" t="s">
        <v>205</v>
      </c>
      <c r="D194" s="19" t="s">
        <v>206</v>
      </c>
      <c r="E194" s="85" t="s">
        <v>152</v>
      </c>
      <c r="F194" s="13" t="s">
        <v>43</v>
      </c>
      <c r="G194" s="13">
        <v>1984</v>
      </c>
      <c r="H194" s="13"/>
      <c r="I194" s="19" t="s">
        <v>44</v>
      </c>
      <c r="J194" s="38">
        <v>4</v>
      </c>
      <c r="K194" s="17">
        <v>3.33</v>
      </c>
      <c r="L194" s="20"/>
      <c r="M194" s="35">
        <v>43199</v>
      </c>
      <c r="N194" s="38">
        <v>5</v>
      </c>
      <c r="O194" s="33">
        <v>3.66</v>
      </c>
      <c r="P194" s="35" t="s">
        <v>597</v>
      </c>
      <c r="Q194" s="15">
        <v>44295</v>
      </c>
      <c r="R194" s="17"/>
      <c r="S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</row>
    <row r="195" spans="1:185" ht="15">
      <c r="A195" s="67">
        <f t="shared" si="2"/>
        <v>185</v>
      </c>
      <c r="B195" s="189" t="s">
        <v>207</v>
      </c>
      <c r="C195" s="12" t="s">
        <v>208</v>
      </c>
      <c r="D195" s="19" t="s">
        <v>209</v>
      </c>
      <c r="E195" s="85" t="s">
        <v>153</v>
      </c>
      <c r="F195" s="13" t="s">
        <v>21</v>
      </c>
      <c r="G195" s="13"/>
      <c r="H195" s="13">
        <v>1981</v>
      </c>
      <c r="I195" s="19" t="s">
        <v>115</v>
      </c>
      <c r="J195" s="38">
        <v>3</v>
      </c>
      <c r="K195" s="17">
        <v>3</v>
      </c>
      <c r="L195" s="20"/>
      <c r="M195" s="35">
        <v>43132</v>
      </c>
      <c r="N195" s="38">
        <v>4</v>
      </c>
      <c r="O195" s="33">
        <v>3.33</v>
      </c>
      <c r="P195" s="35" t="s">
        <v>597</v>
      </c>
      <c r="Q195" s="15">
        <v>44228</v>
      </c>
      <c r="R195" s="17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</row>
    <row r="196" spans="1:185" ht="15">
      <c r="A196" s="67">
        <f t="shared" si="2"/>
        <v>186</v>
      </c>
      <c r="B196" s="189" t="s">
        <v>576</v>
      </c>
      <c r="C196" s="59"/>
      <c r="D196" s="85" t="s">
        <v>577</v>
      </c>
      <c r="E196" s="85" t="s">
        <v>153</v>
      </c>
      <c r="F196" s="65" t="s">
        <v>21</v>
      </c>
      <c r="G196" s="70">
        <v>1992</v>
      </c>
      <c r="H196" s="95"/>
      <c r="I196" s="19" t="s">
        <v>23</v>
      </c>
      <c r="J196" s="38">
        <v>2</v>
      </c>
      <c r="K196" s="17">
        <v>2.67</v>
      </c>
      <c r="L196" s="103"/>
      <c r="M196" s="35">
        <v>43296</v>
      </c>
      <c r="N196" s="38">
        <v>3</v>
      </c>
      <c r="O196" s="33">
        <v>3</v>
      </c>
      <c r="P196" s="35" t="s">
        <v>597</v>
      </c>
      <c r="Q196" s="15">
        <v>44392</v>
      </c>
      <c r="R196" s="17"/>
      <c r="V196" s="16"/>
      <c r="W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</row>
    <row r="197" spans="1:185" ht="15">
      <c r="A197" s="67">
        <f t="shared" si="2"/>
        <v>187</v>
      </c>
      <c r="B197" s="56" t="s">
        <v>210</v>
      </c>
      <c r="C197" s="30" t="s">
        <v>211</v>
      </c>
      <c r="D197" s="100" t="s">
        <v>212</v>
      </c>
      <c r="E197" s="100" t="s">
        <v>153</v>
      </c>
      <c r="F197" s="64"/>
      <c r="G197" s="64"/>
      <c r="H197" s="64"/>
      <c r="I197" s="19" t="s">
        <v>23</v>
      </c>
      <c r="J197" s="38">
        <v>1</v>
      </c>
      <c r="K197" s="17">
        <v>2.34</v>
      </c>
      <c r="L197" s="38"/>
      <c r="M197" s="35">
        <v>43252</v>
      </c>
      <c r="N197" s="38">
        <v>2</v>
      </c>
      <c r="O197" s="33">
        <v>2.67</v>
      </c>
      <c r="P197" s="27" t="s">
        <v>597</v>
      </c>
      <c r="Q197" s="15">
        <v>44348</v>
      </c>
      <c r="R197" s="17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</row>
    <row r="198" spans="1:185" ht="15">
      <c r="A198" s="67">
        <f t="shared" si="2"/>
        <v>188</v>
      </c>
      <c r="B198" s="189" t="s">
        <v>578</v>
      </c>
      <c r="C198" s="12" t="s">
        <v>579</v>
      </c>
      <c r="D198" s="19" t="s">
        <v>580</v>
      </c>
      <c r="E198" s="85" t="s">
        <v>154</v>
      </c>
      <c r="F198" s="13" t="s">
        <v>43</v>
      </c>
      <c r="G198" s="13">
        <v>1983</v>
      </c>
      <c r="H198" s="13"/>
      <c r="I198" s="19" t="s">
        <v>44</v>
      </c>
      <c r="J198" s="38">
        <v>3</v>
      </c>
      <c r="K198" s="17">
        <v>3</v>
      </c>
      <c r="L198" s="20"/>
      <c r="M198" s="35">
        <v>43253</v>
      </c>
      <c r="N198" s="38">
        <v>4</v>
      </c>
      <c r="O198" s="33">
        <v>3.33</v>
      </c>
      <c r="P198" s="35" t="s">
        <v>597</v>
      </c>
      <c r="Q198" s="15">
        <v>44349</v>
      </c>
      <c r="R198" s="17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</row>
    <row r="199" spans="1:185" ht="15">
      <c r="A199" s="67">
        <f t="shared" si="2"/>
        <v>189</v>
      </c>
      <c r="B199" s="57" t="s">
        <v>581</v>
      </c>
      <c r="C199" s="12"/>
      <c r="D199" s="19" t="s">
        <v>582</v>
      </c>
      <c r="E199" s="85" t="s">
        <v>154</v>
      </c>
      <c r="F199" s="13" t="s">
        <v>43</v>
      </c>
      <c r="G199" s="13">
        <v>1982</v>
      </c>
      <c r="H199" s="13"/>
      <c r="I199" s="19" t="s">
        <v>44</v>
      </c>
      <c r="J199" s="38">
        <v>5</v>
      </c>
      <c r="K199" s="17">
        <v>3.66</v>
      </c>
      <c r="L199" s="15"/>
      <c r="M199" s="35">
        <v>43374</v>
      </c>
      <c r="N199" s="38">
        <v>6</v>
      </c>
      <c r="O199" s="33">
        <v>3.99</v>
      </c>
      <c r="P199" s="35" t="s">
        <v>597</v>
      </c>
      <c r="Q199" s="15">
        <v>44470</v>
      </c>
      <c r="R199" s="17"/>
      <c r="S199" s="40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</row>
    <row r="200" spans="1:185" ht="16.5">
      <c r="A200" s="67">
        <f t="shared" si="2"/>
        <v>190</v>
      </c>
      <c r="B200" s="57" t="s">
        <v>583</v>
      </c>
      <c r="C200" s="12"/>
      <c r="D200" s="19" t="s">
        <v>584</v>
      </c>
      <c r="E200" s="85" t="s">
        <v>154</v>
      </c>
      <c r="F200" s="13" t="s">
        <v>43</v>
      </c>
      <c r="G200" s="13">
        <v>1986</v>
      </c>
      <c r="H200" s="13"/>
      <c r="I200" s="19" t="s">
        <v>44</v>
      </c>
      <c r="J200" s="38">
        <v>4</v>
      </c>
      <c r="K200" s="17">
        <v>3.33</v>
      </c>
      <c r="L200" s="15"/>
      <c r="M200" s="35">
        <v>43374</v>
      </c>
      <c r="N200" s="38">
        <v>5</v>
      </c>
      <c r="O200" s="33">
        <v>3.66</v>
      </c>
      <c r="P200" s="35" t="s">
        <v>597</v>
      </c>
      <c r="Q200" s="15">
        <v>44470</v>
      </c>
      <c r="R200" s="17"/>
      <c r="S200" s="39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</row>
    <row r="201" spans="1:185" ht="15">
      <c r="A201" s="67">
        <f t="shared" si="2"/>
        <v>191</v>
      </c>
      <c r="B201" s="56" t="s">
        <v>733</v>
      </c>
      <c r="C201" s="30" t="s">
        <v>734</v>
      </c>
      <c r="D201" s="100" t="s">
        <v>735</v>
      </c>
      <c r="E201" s="100" t="s">
        <v>154</v>
      </c>
      <c r="F201" s="64"/>
      <c r="G201" s="64"/>
      <c r="H201" s="64"/>
      <c r="I201" s="19" t="s">
        <v>44</v>
      </c>
      <c r="J201" s="38">
        <v>3</v>
      </c>
      <c r="K201" s="17">
        <v>3</v>
      </c>
      <c r="L201" s="38"/>
      <c r="M201" s="35">
        <v>43347</v>
      </c>
      <c r="N201" s="38">
        <v>4</v>
      </c>
      <c r="O201" s="33">
        <v>3.33</v>
      </c>
      <c r="P201" s="27" t="s">
        <v>597</v>
      </c>
      <c r="Q201" s="15">
        <v>44443</v>
      </c>
      <c r="R201" s="17"/>
      <c r="U201" s="52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</row>
    <row r="202" spans="1:185" ht="15">
      <c r="A202" s="67">
        <f t="shared" si="2"/>
        <v>192</v>
      </c>
      <c r="B202" s="56" t="s">
        <v>213</v>
      </c>
      <c r="C202" s="30" t="s">
        <v>214</v>
      </c>
      <c r="D202" s="100" t="s">
        <v>215</v>
      </c>
      <c r="E202" s="100" t="s">
        <v>154</v>
      </c>
      <c r="F202" s="64"/>
      <c r="G202" s="64"/>
      <c r="H202" s="64"/>
      <c r="I202" s="19" t="s">
        <v>52</v>
      </c>
      <c r="J202" s="38">
        <v>1</v>
      </c>
      <c r="K202" s="22">
        <v>2.34</v>
      </c>
      <c r="L202" s="18"/>
      <c r="M202" s="35">
        <v>43408</v>
      </c>
      <c r="N202" s="38">
        <v>2</v>
      </c>
      <c r="O202" s="33">
        <v>2.67</v>
      </c>
      <c r="P202" s="27" t="s">
        <v>597</v>
      </c>
      <c r="Q202" s="15">
        <v>44504</v>
      </c>
      <c r="R202" s="17"/>
      <c r="S202" s="53"/>
      <c r="T202" s="40"/>
      <c r="U202" s="40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</row>
    <row r="203" spans="1:185" ht="15">
      <c r="A203" s="67">
        <f t="shared" si="2"/>
        <v>193</v>
      </c>
      <c r="B203" s="189" t="s">
        <v>585</v>
      </c>
      <c r="C203" s="12" t="s">
        <v>586</v>
      </c>
      <c r="D203" s="19" t="s">
        <v>587</v>
      </c>
      <c r="E203" s="85" t="s">
        <v>588</v>
      </c>
      <c r="F203" s="13" t="s">
        <v>43</v>
      </c>
      <c r="G203" s="13">
        <v>1983</v>
      </c>
      <c r="H203" s="13"/>
      <c r="I203" s="19" t="s">
        <v>44</v>
      </c>
      <c r="J203" s="38">
        <v>5</v>
      </c>
      <c r="K203" s="17">
        <v>3.66</v>
      </c>
      <c r="L203" s="20"/>
      <c r="M203" s="35">
        <v>43295</v>
      </c>
      <c r="N203" s="38">
        <v>6</v>
      </c>
      <c r="O203" s="33">
        <v>3.99</v>
      </c>
      <c r="P203" s="35" t="s">
        <v>597</v>
      </c>
      <c r="Q203" s="15">
        <v>44391</v>
      </c>
      <c r="R203" s="17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</row>
    <row r="204" spans="1:185" ht="15">
      <c r="A204" s="67">
        <f t="shared" si="2"/>
        <v>194</v>
      </c>
      <c r="B204" s="189" t="s">
        <v>589</v>
      </c>
      <c r="C204" s="59"/>
      <c r="D204" s="85" t="s">
        <v>590</v>
      </c>
      <c r="E204" s="85" t="s">
        <v>588</v>
      </c>
      <c r="F204" s="65" t="s">
        <v>43</v>
      </c>
      <c r="G204" s="70">
        <v>1984</v>
      </c>
      <c r="H204" s="95"/>
      <c r="I204" s="19" t="s">
        <v>44</v>
      </c>
      <c r="J204" s="38">
        <v>3</v>
      </c>
      <c r="K204" s="17">
        <v>3</v>
      </c>
      <c r="L204" s="103"/>
      <c r="M204" s="106">
        <v>43296</v>
      </c>
      <c r="N204" s="190">
        <v>4</v>
      </c>
      <c r="O204" s="107">
        <v>3.33</v>
      </c>
      <c r="P204" s="106" t="s">
        <v>597</v>
      </c>
      <c r="Q204" s="15">
        <v>44392</v>
      </c>
      <c r="R204" s="17"/>
      <c r="V204" s="53"/>
      <c r="W204" s="53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</row>
    <row r="205" spans="1:185" ht="15">
      <c r="A205" s="67">
        <f t="shared" si="2"/>
        <v>195</v>
      </c>
      <c r="B205" s="189" t="s">
        <v>201</v>
      </c>
      <c r="C205" s="12" t="s">
        <v>202</v>
      </c>
      <c r="D205" s="19" t="s">
        <v>203</v>
      </c>
      <c r="E205" s="85" t="s">
        <v>588</v>
      </c>
      <c r="F205" s="13" t="s">
        <v>43</v>
      </c>
      <c r="G205" s="13">
        <v>1987</v>
      </c>
      <c r="H205" s="13"/>
      <c r="I205" s="19" t="s">
        <v>52</v>
      </c>
      <c r="J205" s="38">
        <v>2</v>
      </c>
      <c r="K205" s="17">
        <v>2.67</v>
      </c>
      <c r="L205" s="20"/>
      <c r="M205" s="35">
        <v>43146</v>
      </c>
      <c r="N205" s="38">
        <v>3</v>
      </c>
      <c r="O205" s="33">
        <v>3</v>
      </c>
      <c r="P205" s="35" t="s">
        <v>597</v>
      </c>
      <c r="Q205" s="15">
        <v>44242</v>
      </c>
      <c r="R205" s="17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</row>
    <row r="206" spans="1:185" ht="15">
      <c r="A206" s="67">
        <f aca="true" t="shared" si="3" ref="A206:A211">A205+1</f>
        <v>196</v>
      </c>
      <c r="B206" s="57" t="s">
        <v>591</v>
      </c>
      <c r="C206" s="12"/>
      <c r="D206" s="19" t="s">
        <v>592</v>
      </c>
      <c r="E206" s="85" t="s">
        <v>588</v>
      </c>
      <c r="F206" s="13" t="s">
        <v>21</v>
      </c>
      <c r="G206" s="13"/>
      <c r="H206" s="13">
        <v>1989</v>
      </c>
      <c r="I206" s="19" t="s">
        <v>23</v>
      </c>
      <c r="J206" s="38">
        <v>3</v>
      </c>
      <c r="K206" s="17">
        <v>3</v>
      </c>
      <c r="L206" s="15"/>
      <c r="M206" s="35">
        <v>43181</v>
      </c>
      <c r="N206" s="38">
        <v>4</v>
      </c>
      <c r="O206" s="33">
        <v>3.33</v>
      </c>
      <c r="P206" s="35" t="s">
        <v>597</v>
      </c>
      <c r="Q206" s="15">
        <v>44277</v>
      </c>
      <c r="R206" s="17"/>
      <c r="S206" s="53"/>
      <c r="T206" s="60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</row>
    <row r="207" spans="1:185" ht="15">
      <c r="A207" s="67">
        <f t="shared" si="3"/>
        <v>197</v>
      </c>
      <c r="B207" s="189" t="s">
        <v>225</v>
      </c>
      <c r="C207" s="12" t="s">
        <v>226</v>
      </c>
      <c r="D207" s="19" t="s">
        <v>227</v>
      </c>
      <c r="E207" s="85" t="s">
        <v>159</v>
      </c>
      <c r="F207" s="13" t="s">
        <v>43</v>
      </c>
      <c r="G207" s="13">
        <v>1980</v>
      </c>
      <c r="H207" s="13"/>
      <c r="I207" s="19" t="s">
        <v>44</v>
      </c>
      <c r="J207" s="38">
        <v>6</v>
      </c>
      <c r="K207" s="17">
        <v>3.99</v>
      </c>
      <c r="L207" s="20"/>
      <c r="M207" s="35">
        <v>43466</v>
      </c>
      <c r="N207" s="38">
        <v>7</v>
      </c>
      <c r="O207" s="33">
        <v>4.32</v>
      </c>
      <c r="P207" s="35" t="s">
        <v>597</v>
      </c>
      <c r="Q207" s="15">
        <v>44562</v>
      </c>
      <c r="R207" s="17"/>
      <c r="S207" s="53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</row>
    <row r="208" spans="1:21" s="53" customFormat="1" ht="17.25" customHeight="1">
      <c r="A208" s="67">
        <f t="shared" si="3"/>
        <v>198</v>
      </c>
      <c r="B208" s="189" t="s">
        <v>219</v>
      </c>
      <c r="C208" s="12" t="s">
        <v>220</v>
      </c>
      <c r="D208" s="19" t="s">
        <v>221</v>
      </c>
      <c r="E208" s="85" t="s">
        <v>159</v>
      </c>
      <c r="F208" s="13" t="s">
        <v>43</v>
      </c>
      <c r="G208" s="13">
        <v>1975</v>
      </c>
      <c r="H208" s="13"/>
      <c r="I208" s="19" t="s">
        <v>44</v>
      </c>
      <c r="J208" s="38">
        <v>6</v>
      </c>
      <c r="K208" s="17">
        <v>3.99</v>
      </c>
      <c r="L208" s="20"/>
      <c r="M208" s="35">
        <v>43189</v>
      </c>
      <c r="N208" s="38">
        <v>7</v>
      </c>
      <c r="O208" s="33">
        <v>4.32</v>
      </c>
      <c r="P208" s="35" t="s">
        <v>597</v>
      </c>
      <c r="Q208" s="15">
        <v>44285</v>
      </c>
      <c r="R208" s="17"/>
      <c r="T208" s="55"/>
      <c r="U208" s="55"/>
    </row>
    <row r="209" spans="1:21" s="53" customFormat="1" ht="17.25" customHeight="1">
      <c r="A209" s="67">
        <f t="shared" si="3"/>
        <v>199</v>
      </c>
      <c r="B209" s="57" t="s">
        <v>595</v>
      </c>
      <c r="C209" s="12"/>
      <c r="D209" s="19" t="s">
        <v>596</v>
      </c>
      <c r="E209" s="85" t="s">
        <v>159</v>
      </c>
      <c r="F209" s="13" t="s">
        <v>43</v>
      </c>
      <c r="G209" s="13">
        <v>1982</v>
      </c>
      <c r="H209" s="13"/>
      <c r="I209" s="19" t="s">
        <v>44</v>
      </c>
      <c r="J209" s="38">
        <v>5</v>
      </c>
      <c r="K209" s="17">
        <v>3.66</v>
      </c>
      <c r="L209" s="15"/>
      <c r="M209" s="35">
        <v>43132</v>
      </c>
      <c r="N209" s="38">
        <v>6</v>
      </c>
      <c r="O209" s="33">
        <v>3.99</v>
      </c>
      <c r="P209" s="35" t="s">
        <v>597</v>
      </c>
      <c r="Q209" s="15">
        <v>44228</v>
      </c>
      <c r="R209" s="17"/>
      <c r="S209" s="55"/>
      <c r="T209" s="55"/>
      <c r="U209" s="16"/>
    </row>
    <row r="210" spans="1:21" s="53" customFormat="1" ht="17.25" customHeight="1">
      <c r="A210" s="67">
        <f t="shared" si="3"/>
        <v>200</v>
      </c>
      <c r="B210" s="56" t="s">
        <v>198</v>
      </c>
      <c r="C210" s="30" t="s">
        <v>199</v>
      </c>
      <c r="D210" s="100" t="s">
        <v>200</v>
      </c>
      <c r="E210" s="85" t="s">
        <v>159</v>
      </c>
      <c r="F210" s="64"/>
      <c r="G210" s="64"/>
      <c r="H210" s="64"/>
      <c r="I210" s="19" t="s">
        <v>23</v>
      </c>
      <c r="J210" s="38">
        <v>1</v>
      </c>
      <c r="K210" s="17">
        <v>2.34</v>
      </c>
      <c r="L210" s="38"/>
      <c r="M210" s="35">
        <v>43405</v>
      </c>
      <c r="N210" s="38">
        <v>2</v>
      </c>
      <c r="O210" s="33">
        <v>2.67</v>
      </c>
      <c r="P210" s="27" t="s">
        <v>597</v>
      </c>
      <c r="Q210" s="15">
        <v>44501</v>
      </c>
      <c r="R210" s="17"/>
      <c r="S210" s="55"/>
      <c r="T210" s="55"/>
      <c r="U210" s="16"/>
    </row>
    <row r="211" spans="1:18" s="40" customFormat="1" ht="17.25" customHeight="1">
      <c r="A211" s="67">
        <f t="shared" si="3"/>
        <v>201</v>
      </c>
      <c r="B211" s="56" t="s">
        <v>678</v>
      </c>
      <c r="C211" s="30" t="s">
        <v>679</v>
      </c>
      <c r="D211" s="100" t="s">
        <v>680</v>
      </c>
      <c r="E211" s="100" t="s">
        <v>90</v>
      </c>
      <c r="F211" s="24"/>
      <c r="G211" s="24"/>
      <c r="H211" s="94">
        <v>1988</v>
      </c>
      <c r="I211" s="19" t="s">
        <v>44</v>
      </c>
      <c r="J211" s="25" t="s">
        <v>598</v>
      </c>
      <c r="K211" s="54">
        <v>2.67</v>
      </c>
      <c r="L211" s="25"/>
      <c r="M211" s="28">
        <v>42128</v>
      </c>
      <c r="N211" s="25">
        <v>3</v>
      </c>
      <c r="O211" s="26">
        <v>3</v>
      </c>
      <c r="P211" s="28" t="s">
        <v>597</v>
      </c>
      <c r="Q211" s="42">
        <v>43224</v>
      </c>
      <c r="R211" s="17"/>
    </row>
    <row r="212" spans="1:18" ht="14.25">
      <c r="A212" s="156"/>
      <c r="B212" s="56" t="s">
        <v>678</v>
      </c>
      <c r="C212" s="30" t="s">
        <v>679</v>
      </c>
      <c r="D212" s="100" t="s">
        <v>680</v>
      </c>
      <c r="E212" s="100" t="s">
        <v>90</v>
      </c>
      <c r="F212" s="24"/>
      <c r="G212" s="24"/>
      <c r="H212" s="94">
        <v>1988</v>
      </c>
      <c r="I212" s="19" t="s">
        <v>44</v>
      </c>
      <c r="J212" s="38">
        <v>3</v>
      </c>
      <c r="K212" s="17">
        <v>3</v>
      </c>
      <c r="L212" s="103" t="s">
        <v>597</v>
      </c>
      <c r="M212" s="35">
        <v>43224</v>
      </c>
      <c r="N212" s="38">
        <v>4</v>
      </c>
      <c r="O212" s="33">
        <v>3.33</v>
      </c>
      <c r="P212" s="32" t="s">
        <v>597</v>
      </c>
      <c r="Q212" s="15">
        <v>44320</v>
      </c>
      <c r="R212" s="17"/>
    </row>
    <row r="213" spans="1:18" ht="11.25" customHeight="1">
      <c r="A213" s="157"/>
      <c r="B213" s="88"/>
      <c r="C213" s="50"/>
      <c r="D213" s="89"/>
      <c r="E213" s="50"/>
      <c r="F213" s="89"/>
      <c r="G213" s="89"/>
      <c r="H213" s="96"/>
      <c r="I213" s="91"/>
      <c r="M213" s="158"/>
      <c r="R213" s="90"/>
    </row>
    <row r="214" spans="1:16" s="1" customFormat="1" ht="13.5">
      <c r="A214" s="86" t="s">
        <v>740</v>
      </c>
      <c r="B214" s="7"/>
      <c r="D214" s="7"/>
      <c r="G214" s="7"/>
      <c r="H214" s="7"/>
      <c r="I214" s="71"/>
      <c r="J214" s="87"/>
      <c r="K214" s="2"/>
      <c r="L214" s="188"/>
      <c r="M214" s="73"/>
      <c r="N214" s="188"/>
      <c r="O214" s="73"/>
      <c r="P214" s="73"/>
    </row>
    <row r="215" spans="1:18" s="7" customFormat="1" ht="17.25" customHeight="1">
      <c r="A215" s="66">
        <v>1</v>
      </c>
      <c r="B215" s="13" t="s">
        <v>170</v>
      </c>
      <c r="C215" s="13" t="s">
        <v>677</v>
      </c>
      <c r="D215" s="13" t="s">
        <v>172</v>
      </c>
      <c r="E215" s="19" t="s">
        <v>20</v>
      </c>
      <c r="F215" s="13" t="s">
        <v>21</v>
      </c>
      <c r="G215" s="13"/>
      <c r="H215" s="13">
        <v>1966</v>
      </c>
      <c r="I215" s="19" t="s">
        <v>22</v>
      </c>
      <c r="J215" s="38">
        <v>12</v>
      </c>
      <c r="K215" s="17">
        <v>3.48</v>
      </c>
      <c r="L215" s="20">
        <v>0.14</v>
      </c>
      <c r="M215" s="35">
        <v>44197</v>
      </c>
      <c r="N215" s="38">
        <v>12</v>
      </c>
      <c r="O215" s="33">
        <v>3.48</v>
      </c>
      <c r="P215" s="34">
        <f aca="true" t="shared" si="4" ref="P215:P220">$L215+1%</f>
        <v>0.15000000000000002</v>
      </c>
      <c r="Q215" s="14">
        <f aca="true" t="shared" si="5" ref="Q215:Q220">DATE(YEAR($M215)+1,MONTH($M215),DAY($M215))</f>
        <v>44562</v>
      </c>
      <c r="R215" s="63"/>
    </row>
    <row r="216" spans="1:18" s="7" customFormat="1" ht="17.25" customHeight="1">
      <c r="A216" s="66">
        <f>A215+1</f>
        <v>2</v>
      </c>
      <c r="B216" s="13" t="s">
        <v>606</v>
      </c>
      <c r="C216" s="13" t="s">
        <v>602</v>
      </c>
      <c r="D216" s="13" t="s">
        <v>607</v>
      </c>
      <c r="E216" s="19" t="s">
        <v>45</v>
      </c>
      <c r="F216" s="13" t="s">
        <v>43</v>
      </c>
      <c r="G216" s="13">
        <v>1958</v>
      </c>
      <c r="H216" s="13"/>
      <c r="I216" s="19" t="s">
        <v>46</v>
      </c>
      <c r="J216" s="38">
        <v>8</v>
      </c>
      <c r="K216" s="17">
        <v>6.78</v>
      </c>
      <c r="L216" s="20">
        <v>0.05</v>
      </c>
      <c r="M216" s="35">
        <v>44013</v>
      </c>
      <c r="N216" s="38">
        <v>8</v>
      </c>
      <c r="O216" s="33">
        <v>6.78</v>
      </c>
      <c r="P216" s="34">
        <f t="shared" si="4"/>
        <v>0.060000000000000005</v>
      </c>
      <c r="Q216" s="14">
        <f t="shared" si="5"/>
        <v>44378</v>
      </c>
      <c r="R216" s="63"/>
    </row>
    <row r="217" spans="1:18" s="7" customFormat="1" ht="17.25" customHeight="1">
      <c r="A217" s="66">
        <f>A216+1</f>
        <v>3</v>
      </c>
      <c r="B217" s="13" t="s">
        <v>176</v>
      </c>
      <c r="C217" s="13" t="s">
        <v>171</v>
      </c>
      <c r="D217" s="13" t="s">
        <v>178</v>
      </c>
      <c r="E217" s="19" t="s">
        <v>45</v>
      </c>
      <c r="F217" s="13" t="s">
        <v>43</v>
      </c>
      <c r="G217" s="13">
        <v>1966</v>
      </c>
      <c r="H217" s="13"/>
      <c r="I217" s="19" t="s">
        <v>57</v>
      </c>
      <c r="J217" s="38">
        <v>9</v>
      </c>
      <c r="K217" s="17">
        <v>4.98</v>
      </c>
      <c r="L217" s="20">
        <v>0.06999999999999999</v>
      </c>
      <c r="M217" s="35">
        <v>44044</v>
      </c>
      <c r="N217" s="38">
        <v>9</v>
      </c>
      <c r="O217" s="33">
        <v>4.98</v>
      </c>
      <c r="P217" s="34">
        <f t="shared" si="4"/>
        <v>0.07999999999999999</v>
      </c>
      <c r="Q217" s="14">
        <f t="shared" si="5"/>
        <v>44409</v>
      </c>
      <c r="R217" s="63"/>
    </row>
    <row r="218" spans="1:18" s="68" customFormat="1" ht="14.25">
      <c r="A218" s="66">
        <f aca="true" t="shared" si="6" ref="A218:A227">A217+1</f>
        <v>4</v>
      </c>
      <c r="B218" s="13" t="s">
        <v>179</v>
      </c>
      <c r="C218" s="13" t="s">
        <v>603</v>
      </c>
      <c r="D218" s="13" t="s">
        <v>180</v>
      </c>
      <c r="E218" s="19" t="s">
        <v>45</v>
      </c>
      <c r="F218" s="13" t="s">
        <v>43</v>
      </c>
      <c r="G218" s="13">
        <v>1963</v>
      </c>
      <c r="H218" s="13"/>
      <c r="I218" s="19" t="s">
        <v>44</v>
      </c>
      <c r="J218" s="38">
        <v>9</v>
      </c>
      <c r="K218" s="17">
        <v>4.98</v>
      </c>
      <c r="L218" s="20">
        <v>0.060000000000000005</v>
      </c>
      <c r="M218" s="35">
        <v>44013</v>
      </c>
      <c r="N218" s="38">
        <v>9</v>
      </c>
      <c r="O218" s="33">
        <v>4.98</v>
      </c>
      <c r="P218" s="34">
        <f t="shared" si="4"/>
        <v>0.07</v>
      </c>
      <c r="Q218" s="14">
        <f t="shared" si="5"/>
        <v>44378</v>
      </c>
      <c r="R218" s="63"/>
    </row>
    <row r="219" spans="1:18" s="68" customFormat="1" ht="14.25">
      <c r="A219" s="66">
        <f t="shared" si="6"/>
        <v>5</v>
      </c>
      <c r="B219" s="13" t="s">
        <v>173</v>
      </c>
      <c r="C219" s="13" t="s">
        <v>177</v>
      </c>
      <c r="D219" s="13" t="s">
        <v>175</v>
      </c>
      <c r="E219" s="19" t="s">
        <v>45</v>
      </c>
      <c r="F219" s="13" t="s">
        <v>43</v>
      </c>
      <c r="G219" s="13">
        <v>1964</v>
      </c>
      <c r="H219" s="13"/>
      <c r="I219" s="19" t="s">
        <v>44</v>
      </c>
      <c r="J219" s="38">
        <v>9</v>
      </c>
      <c r="K219" s="17">
        <v>4.98</v>
      </c>
      <c r="L219" s="20">
        <v>0.11</v>
      </c>
      <c r="M219" s="35">
        <v>43831</v>
      </c>
      <c r="N219" s="38">
        <v>9</v>
      </c>
      <c r="O219" s="33">
        <v>4.98</v>
      </c>
      <c r="P219" s="34">
        <f t="shared" si="4"/>
        <v>0.12</v>
      </c>
      <c r="Q219" s="14">
        <f t="shared" si="5"/>
        <v>44197</v>
      </c>
      <c r="R219" s="63"/>
    </row>
    <row r="220" spans="1:18" s="68" customFormat="1" ht="14.25">
      <c r="A220" s="66">
        <f t="shared" si="6"/>
        <v>6</v>
      </c>
      <c r="B220" s="13" t="s">
        <v>638</v>
      </c>
      <c r="C220" s="13" t="s">
        <v>174</v>
      </c>
      <c r="D220" s="13" t="s">
        <v>639</v>
      </c>
      <c r="E220" s="19" t="s">
        <v>84</v>
      </c>
      <c r="F220" s="13" t="s">
        <v>43</v>
      </c>
      <c r="G220" s="13">
        <v>1963</v>
      </c>
      <c r="H220" s="13"/>
      <c r="I220" s="19" t="s">
        <v>44</v>
      </c>
      <c r="J220" s="38">
        <v>9</v>
      </c>
      <c r="K220" s="17">
        <v>4.98</v>
      </c>
      <c r="L220" s="20">
        <v>0.05</v>
      </c>
      <c r="M220" s="35">
        <v>44166</v>
      </c>
      <c r="N220" s="38">
        <v>9</v>
      </c>
      <c r="O220" s="33">
        <v>4.98</v>
      </c>
      <c r="P220" s="34">
        <f t="shared" si="4"/>
        <v>0.060000000000000005</v>
      </c>
      <c r="Q220" s="14">
        <f t="shared" si="5"/>
        <v>44531</v>
      </c>
      <c r="R220" s="13"/>
    </row>
    <row r="221" spans="1:18" s="68" customFormat="1" ht="14.25">
      <c r="A221" s="66">
        <f t="shared" si="6"/>
        <v>7</v>
      </c>
      <c r="B221" s="189" t="s">
        <v>351</v>
      </c>
      <c r="C221" s="12" t="s">
        <v>352</v>
      </c>
      <c r="D221" s="13" t="s">
        <v>353</v>
      </c>
      <c r="E221" s="85" t="s">
        <v>84</v>
      </c>
      <c r="F221" s="13" t="s">
        <v>43</v>
      </c>
      <c r="G221" s="13"/>
      <c r="H221" s="13">
        <v>1968</v>
      </c>
      <c r="I221" s="19" t="s">
        <v>44</v>
      </c>
      <c r="J221" s="38">
        <v>9</v>
      </c>
      <c r="K221" s="17">
        <v>4.98</v>
      </c>
      <c r="L221" s="20"/>
      <c r="M221" s="35">
        <v>43191</v>
      </c>
      <c r="N221" s="38">
        <v>9</v>
      </c>
      <c r="O221" s="33">
        <v>4.98</v>
      </c>
      <c r="P221" s="34">
        <v>0.05</v>
      </c>
      <c r="Q221" s="14">
        <f>DATE(YEAR($M221)+3,MONTH($M221),DAY($M221))</f>
        <v>44287</v>
      </c>
      <c r="R221" s="58"/>
    </row>
    <row r="222" spans="1:18" s="68" customFormat="1" ht="14.25">
      <c r="A222" s="66">
        <f t="shared" si="6"/>
        <v>8</v>
      </c>
      <c r="B222" s="13" t="s">
        <v>661</v>
      </c>
      <c r="C222" s="13" t="s">
        <v>181</v>
      </c>
      <c r="D222" s="13" t="s">
        <v>662</v>
      </c>
      <c r="E222" s="19" t="s">
        <v>86</v>
      </c>
      <c r="F222" s="13" t="s">
        <v>43</v>
      </c>
      <c r="G222" s="13">
        <v>1968</v>
      </c>
      <c r="H222" s="13"/>
      <c r="I222" s="19" t="s">
        <v>44</v>
      </c>
      <c r="J222" s="38">
        <v>9</v>
      </c>
      <c r="K222" s="17">
        <v>4.98</v>
      </c>
      <c r="L222" s="20">
        <v>0.05</v>
      </c>
      <c r="M222" s="35">
        <v>44013</v>
      </c>
      <c r="N222" s="38">
        <v>9</v>
      </c>
      <c r="O222" s="33">
        <v>4.98</v>
      </c>
      <c r="P222" s="34">
        <f>$L222+1%</f>
        <v>0.060000000000000005</v>
      </c>
      <c r="Q222" s="14">
        <f>DATE(YEAR($M222)+1,MONTH($M222),DAY($M222))</f>
        <v>44378</v>
      </c>
      <c r="R222" s="13"/>
    </row>
    <row r="223" spans="1:18" s="68" customFormat="1" ht="14.25">
      <c r="A223" s="66">
        <f t="shared" si="6"/>
        <v>9</v>
      </c>
      <c r="B223" s="189" t="s">
        <v>498</v>
      </c>
      <c r="C223" s="12" t="s">
        <v>499</v>
      </c>
      <c r="D223" s="13" t="s">
        <v>500</v>
      </c>
      <c r="E223" s="85" t="s">
        <v>111</v>
      </c>
      <c r="F223" s="13" t="s">
        <v>43</v>
      </c>
      <c r="G223" s="13">
        <v>1974</v>
      </c>
      <c r="H223" s="13"/>
      <c r="I223" s="19" t="s">
        <v>44</v>
      </c>
      <c r="J223" s="38">
        <v>9</v>
      </c>
      <c r="K223" s="17">
        <v>4.98</v>
      </c>
      <c r="L223" s="20"/>
      <c r="M223" s="35">
        <v>43132</v>
      </c>
      <c r="N223" s="38">
        <v>9</v>
      </c>
      <c r="O223" s="33">
        <v>4.98</v>
      </c>
      <c r="P223" s="34">
        <v>0.05</v>
      </c>
      <c r="Q223" s="14">
        <f>DATE(YEAR($M223)+3,MONTH($M223),DAY($M223))</f>
        <v>44228</v>
      </c>
      <c r="R223" s="58"/>
    </row>
    <row r="224" spans="1:18" s="68" customFormat="1" ht="14.25">
      <c r="A224" s="66">
        <f t="shared" si="6"/>
        <v>10</v>
      </c>
      <c r="B224" s="13" t="s">
        <v>183</v>
      </c>
      <c r="C224" s="13" t="s">
        <v>184</v>
      </c>
      <c r="D224" s="13" t="s">
        <v>185</v>
      </c>
      <c r="E224" s="19" t="s">
        <v>119</v>
      </c>
      <c r="F224" s="13" t="s">
        <v>21</v>
      </c>
      <c r="G224" s="13">
        <v>1963</v>
      </c>
      <c r="H224" s="13"/>
      <c r="I224" s="19" t="s">
        <v>126</v>
      </c>
      <c r="J224" s="38">
        <v>12</v>
      </c>
      <c r="K224" s="17">
        <v>4.03</v>
      </c>
      <c r="L224" s="20">
        <v>0.18000000000000002</v>
      </c>
      <c r="M224" s="35">
        <v>44197</v>
      </c>
      <c r="N224" s="38">
        <v>12</v>
      </c>
      <c r="O224" s="33">
        <v>4.03</v>
      </c>
      <c r="P224" s="34">
        <f>$L224+1%</f>
        <v>0.19000000000000003</v>
      </c>
      <c r="Q224" s="14">
        <f>DATE(YEAR($M224)+1,MONTH($M224),DAY($M224))</f>
        <v>44562</v>
      </c>
      <c r="R224" s="13"/>
    </row>
    <row r="225" spans="1:176" ht="15">
      <c r="A225" s="66">
        <f t="shared" si="6"/>
        <v>11</v>
      </c>
      <c r="B225" s="57" t="s">
        <v>548</v>
      </c>
      <c r="C225" s="58"/>
      <c r="D225" s="13" t="s">
        <v>549</v>
      </c>
      <c r="E225" s="85" t="s">
        <v>550</v>
      </c>
      <c r="F225" s="13" t="s">
        <v>43</v>
      </c>
      <c r="G225" s="13">
        <v>1971</v>
      </c>
      <c r="H225" s="13"/>
      <c r="I225" s="19" t="s">
        <v>44</v>
      </c>
      <c r="J225" s="38">
        <v>9</v>
      </c>
      <c r="K225" s="17">
        <v>4.98</v>
      </c>
      <c r="L225" s="103"/>
      <c r="M225" s="35">
        <v>43466</v>
      </c>
      <c r="N225" s="38">
        <v>9</v>
      </c>
      <c r="O225" s="33">
        <v>4.98</v>
      </c>
      <c r="P225" s="34">
        <v>0.05</v>
      </c>
      <c r="Q225" s="14">
        <f>DATE(YEAR($M225)+3,MONTH($M225),DAY($M225))</f>
        <v>44562</v>
      </c>
      <c r="R225" s="58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</row>
    <row r="226" spans="1:176" ht="15">
      <c r="A226" s="66">
        <f t="shared" si="6"/>
        <v>12</v>
      </c>
      <c r="B226" s="13" t="s">
        <v>186</v>
      </c>
      <c r="C226" s="13" t="s">
        <v>187</v>
      </c>
      <c r="D226" s="13" t="s">
        <v>188</v>
      </c>
      <c r="E226" s="19" t="s">
        <v>148</v>
      </c>
      <c r="F226" s="13" t="s">
        <v>21</v>
      </c>
      <c r="G226" s="13">
        <v>1966</v>
      </c>
      <c r="H226" s="13"/>
      <c r="I226" s="19" t="s">
        <v>189</v>
      </c>
      <c r="J226" s="38">
        <v>10</v>
      </c>
      <c r="K226" s="17">
        <v>4.89</v>
      </c>
      <c r="L226" s="20">
        <v>0.09999999999999999</v>
      </c>
      <c r="M226" s="35">
        <v>44197</v>
      </c>
      <c r="N226" s="38">
        <v>10</v>
      </c>
      <c r="O226" s="33">
        <v>4.89</v>
      </c>
      <c r="P226" s="34">
        <f>$L226+1%</f>
        <v>0.10999999999999999</v>
      </c>
      <c r="Q226" s="14">
        <f>DATE(YEAR($M226)+1,MONTH($M226),DAY($M226))</f>
        <v>44562</v>
      </c>
      <c r="R226" s="63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</row>
    <row r="227" spans="1:176" ht="15">
      <c r="A227" s="66">
        <f t="shared" si="6"/>
        <v>13</v>
      </c>
      <c r="B227" s="24" t="s">
        <v>190</v>
      </c>
      <c r="C227" s="24" t="s">
        <v>191</v>
      </c>
      <c r="D227" s="24" t="s">
        <v>192</v>
      </c>
      <c r="E227" s="100" t="s">
        <v>159</v>
      </c>
      <c r="F227" s="13" t="s">
        <v>43</v>
      </c>
      <c r="G227" s="24"/>
      <c r="H227" s="24"/>
      <c r="I227" s="19" t="s">
        <v>44</v>
      </c>
      <c r="J227" s="38">
        <v>9</v>
      </c>
      <c r="K227" s="17">
        <v>4.98</v>
      </c>
      <c r="L227" s="20">
        <v>0.15000000000000002</v>
      </c>
      <c r="M227" s="35">
        <v>44166</v>
      </c>
      <c r="N227" s="38">
        <v>9</v>
      </c>
      <c r="O227" s="33">
        <v>4.98</v>
      </c>
      <c r="P227" s="34">
        <f>$L227+1%</f>
        <v>0.16000000000000003</v>
      </c>
      <c r="Q227" s="14">
        <f>DATE(YEAR($M227)+1,MONTH($M227),DAY($M227))</f>
        <v>44531</v>
      </c>
      <c r="R227" s="69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</row>
    <row r="228" spans="1:176" ht="9.75" customHeight="1">
      <c r="A228" s="133"/>
      <c r="B228" s="89"/>
      <c r="C228" s="89"/>
      <c r="D228" s="89"/>
      <c r="E228" s="134"/>
      <c r="F228" s="43"/>
      <c r="G228" s="89"/>
      <c r="H228" s="89"/>
      <c r="I228" s="91"/>
      <c r="J228" s="51"/>
      <c r="K228" s="90"/>
      <c r="L228" s="135"/>
      <c r="M228" s="136"/>
      <c r="N228" s="51"/>
      <c r="O228" s="137"/>
      <c r="P228" s="138"/>
      <c r="Q228" s="44"/>
      <c r="R228" s="139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</row>
    <row r="229" ht="14.25">
      <c r="A229" s="86" t="s">
        <v>823</v>
      </c>
    </row>
    <row r="230" spans="1:18" s="125" customFormat="1" ht="16.5" customHeight="1">
      <c r="A230" s="121">
        <v>1</v>
      </c>
      <c r="B230" s="36" t="s">
        <v>71</v>
      </c>
      <c r="C230" s="23" t="s">
        <v>72</v>
      </c>
      <c r="D230" s="24" t="s">
        <v>73</v>
      </c>
      <c r="E230" s="104" t="s">
        <v>67</v>
      </c>
      <c r="F230" s="23"/>
      <c r="G230" s="94">
        <v>1984</v>
      </c>
      <c r="H230" s="41"/>
      <c r="I230" s="104" t="s">
        <v>23</v>
      </c>
      <c r="J230" s="25" t="s">
        <v>601</v>
      </c>
      <c r="K230" s="25">
        <v>3.33</v>
      </c>
      <c r="L230" s="25"/>
      <c r="M230" s="42">
        <v>43597</v>
      </c>
      <c r="N230" s="129">
        <v>5</v>
      </c>
      <c r="O230" s="17">
        <v>3.66</v>
      </c>
      <c r="P230" s="42"/>
      <c r="Q230" s="42">
        <v>44512</v>
      </c>
      <c r="R230" s="45"/>
    </row>
    <row r="231" spans="1:18" s="125" customFormat="1" ht="16.5" customHeight="1">
      <c r="A231" s="121">
        <f>A230+1</f>
        <v>2</v>
      </c>
      <c r="B231" s="23" t="s">
        <v>78</v>
      </c>
      <c r="C231" s="23" t="s">
        <v>79</v>
      </c>
      <c r="D231" s="24" t="s">
        <v>80</v>
      </c>
      <c r="E231" s="100" t="s">
        <v>74</v>
      </c>
      <c r="F231" s="23"/>
      <c r="G231" s="24"/>
      <c r="H231" s="94">
        <v>1981</v>
      </c>
      <c r="I231" s="100" t="s">
        <v>23</v>
      </c>
      <c r="J231" s="25" t="s">
        <v>103</v>
      </c>
      <c r="K231" s="143">
        <v>3.66</v>
      </c>
      <c r="L231" s="143"/>
      <c r="M231" s="42">
        <v>43566</v>
      </c>
      <c r="N231" s="21">
        <v>6</v>
      </c>
      <c r="O231" s="17">
        <v>3.99</v>
      </c>
      <c r="P231" s="42"/>
      <c r="Q231" s="144">
        <v>44480</v>
      </c>
      <c r="R231" s="45"/>
    </row>
    <row r="232" spans="1:18" s="125" customFormat="1" ht="16.5" customHeight="1">
      <c r="A232" s="121">
        <f>A231+1</f>
        <v>3</v>
      </c>
      <c r="B232" s="36" t="s">
        <v>762</v>
      </c>
      <c r="C232" s="23" t="s">
        <v>763</v>
      </c>
      <c r="D232" s="24" t="s">
        <v>764</v>
      </c>
      <c r="E232" s="104" t="s">
        <v>543</v>
      </c>
      <c r="F232" s="23"/>
      <c r="G232" s="94">
        <v>1988</v>
      </c>
      <c r="H232" s="41"/>
      <c r="I232" s="104" t="s">
        <v>23</v>
      </c>
      <c r="J232" s="25" t="s">
        <v>598</v>
      </c>
      <c r="K232" s="25">
        <v>2.67</v>
      </c>
      <c r="L232" s="25"/>
      <c r="M232" s="42">
        <v>43497</v>
      </c>
      <c r="N232" s="132">
        <v>3</v>
      </c>
      <c r="O232" s="124">
        <v>3</v>
      </c>
      <c r="P232" s="42"/>
      <c r="Q232" s="42">
        <v>44409</v>
      </c>
      <c r="R232" s="45"/>
    </row>
    <row r="233" spans="1:20" s="40" customFormat="1" ht="16.5" customHeight="1">
      <c r="A233" s="121">
        <f aca="true" t="shared" si="7" ref="A233:A272">A232+1</f>
        <v>4</v>
      </c>
      <c r="B233" s="36" t="s">
        <v>195</v>
      </c>
      <c r="C233" s="23" t="s">
        <v>196</v>
      </c>
      <c r="D233" s="24" t="s">
        <v>197</v>
      </c>
      <c r="E233" s="104" t="s">
        <v>543</v>
      </c>
      <c r="F233" s="23"/>
      <c r="G233" s="24"/>
      <c r="H233" s="94">
        <v>1991</v>
      </c>
      <c r="I233" s="104" t="s">
        <v>23</v>
      </c>
      <c r="J233" s="25" t="s">
        <v>598</v>
      </c>
      <c r="K233" s="25">
        <v>2.67</v>
      </c>
      <c r="L233" s="25"/>
      <c r="M233" s="42">
        <v>43464</v>
      </c>
      <c r="N233" s="132">
        <v>3</v>
      </c>
      <c r="O233" s="124">
        <v>3</v>
      </c>
      <c r="P233" s="42"/>
      <c r="Q233" s="42">
        <v>44377</v>
      </c>
      <c r="R233" s="12"/>
      <c r="T233" s="125"/>
    </row>
    <row r="234" spans="1:20" s="125" customFormat="1" ht="16.5" customHeight="1">
      <c r="A234" s="121">
        <f t="shared" si="7"/>
        <v>5</v>
      </c>
      <c r="B234" s="36" t="s">
        <v>811</v>
      </c>
      <c r="C234" s="23" t="s">
        <v>812</v>
      </c>
      <c r="D234" s="24" t="s">
        <v>813</v>
      </c>
      <c r="E234" s="104" t="s">
        <v>518</v>
      </c>
      <c r="F234" s="23"/>
      <c r="G234" s="24"/>
      <c r="H234" s="94">
        <v>1984</v>
      </c>
      <c r="I234" s="104" t="s">
        <v>228</v>
      </c>
      <c r="J234" s="25" t="s">
        <v>103</v>
      </c>
      <c r="K234" s="25">
        <v>3.66</v>
      </c>
      <c r="L234" s="25"/>
      <c r="M234" s="42">
        <v>43466</v>
      </c>
      <c r="N234" s="21">
        <v>6</v>
      </c>
      <c r="O234" s="17">
        <v>3.99</v>
      </c>
      <c r="P234" s="42"/>
      <c r="Q234" s="42">
        <v>44378</v>
      </c>
      <c r="R234" s="45"/>
      <c r="T234" s="126"/>
    </row>
    <row r="235" spans="1:20" s="125" customFormat="1" ht="16.5" customHeight="1">
      <c r="A235" s="121">
        <f t="shared" si="7"/>
        <v>6</v>
      </c>
      <c r="B235" s="36" t="s">
        <v>777</v>
      </c>
      <c r="C235" s="23" t="s">
        <v>778</v>
      </c>
      <c r="D235" s="24" t="s">
        <v>779</v>
      </c>
      <c r="E235" s="104" t="s">
        <v>67</v>
      </c>
      <c r="F235" s="23"/>
      <c r="G235" s="94">
        <v>1980</v>
      </c>
      <c r="H235" s="41"/>
      <c r="I235" s="104" t="s">
        <v>59</v>
      </c>
      <c r="J235" s="25" t="s">
        <v>601</v>
      </c>
      <c r="K235" s="25">
        <v>3.33</v>
      </c>
      <c r="L235" s="25"/>
      <c r="M235" s="42">
        <v>43647</v>
      </c>
      <c r="N235" s="129">
        <v>5</v>
      </c>
      <c r="O235" s="17">
        <v>3.66</v>
      </c>
      <c r="P235" s="42"/>
      <c r="Q235" s="42">
        <v>44562</v>
      </c>
      <c r="R235" s="12"/>
      <c r="T235" s="40"/>
    </row>
    <row r="236" spans="1:20" s="126" customFormat="1" ht="16.5" customHeight="1">
      <c r="A236" s="121">
        <f t="shared" si="7"/>
        <v>7</v>
      </c>
      <c r="B236" s="36" t="s">
        <v>155</v>
      </c>
      <c r="C236" s="23" t="s">
        <v>156</v>
      </c>
      <c r="D236" s="24" t="s">
        <v>157</v>
      </c>
      <c r="E236" s="104" t="s">
        <v>158</v>
      </c>
      <c r="F236" s="23"/>
      <c r="G236" s="94">
        <v>1984</v>
      </c>
      <c r="H236" s="41"/>
      <c r="I236" s="104" t="s">
        <v>66</v>
      </c>
      <c r="J236" s="25" t="s">
        <v>103</v>
      </c>
      <c r="K236" s="25">
        <v>2.66</v>
      </c>
      <c r="L236" s="25"/>
      <c r="M236" s="42">
        <v>43831</v>
      </c>
      <c r="N236" s="25">
        <v>6</v>
      </c>
      <c r="O236" s="54">
        <v>2.86</v>
      </c>
      <c r="P236" s="42"/>
      <c r="Q236" s="42">
        <v>44378</v>
      </c>
      <c r="R236" s="45"/>
      <c r="T236" s="1"/>
    </row>
    <row r="237" spans="1:18" s="40" customFormat="1" ht="16.5" customHeight="1">
      <c r="A237" s="121">
        <f t="shared" si="7"/>
        <v>8</v>
      </c>
      <c r="B237" s="36" t="s">
        <v>765</v>
      </c>
      <c r="C237" s="30" t="s">
        <v>766</v>
      </c>
      <c r="D237" s="24" t="s">
        <v>767</v>
      </c>
      <c r="E237" s="104" t="s">
        <v>45</v>
      </c>
      <c r="F237" s="12"/>
      <c r="G237" s="13"/>
      <c r="H237" s="13"/>
      <c r="I237" s="104" t="s">
        <v>52</v>
      </c>
      <c r="J237" s="38">
        <v>2</v>
      </c>
      <c r="K237" s="17">
        <v>2.67</v>
      </c>
      <c r="L237" s="15"/>
      <c r="M237" s="15">
        <v>43347</v>
      </c>
      <c r="N237" s="38">
        <v>3</v>
      </c>
      <c r="O237" s="17">
        <v>3</v>
      </c>
      <c r="P237" s="38"/>
      <c r="Q237" s="15">
        <v>44259</v>
      </c>
      <c r="R237" s="193"/>
    </row>
    <row r="238" spans="1:18" s="1" customFormat="1" ht="16.5" customHeight="1">
      <c r="A238" s="121">
        <f t="shared" si="7"/>
        <v>9</v>
      </c>
      <c r="B238" s="36" t="s">
        <v>781</v>
      </c>
      <c r="C238" s="23" t="s">
        <v>782</v>
      </c>
      <c r="D238" s="24" t="s">
        <v>783</v>
      </c>
      <c r="E238" s="104" t="s">
        <v>74</v>
      </c>
      <c r="F238" s="23"/>
      <c r="G238" s="94">
        <v>1985</v>
      </c>
      <c r="H238" s="41"/>
      <c r="I238" s="104" t="s">
        <v>52</v>
      </c>
      <c r="J238" s="25" t="s">
        <v>601</v>
      </c>
      <c r="K238" s="25">
        <v>3.33</v>
      </c>
      <c r="L238" s="25"/>
      <c r="M238" s="42">
        <v>43235</v>
      </c>
      <c r="N238" s="38">
        <v>5</v>
      </c>
      <c r="O238" s="17">
        <v>3.66</v>
      </c>
      <c r="P238" s="42"/>
      <c r="Q238" s="15">
        <v>44197</v>
      </c>
      <c r="R238" s="45"/>
    </row>
    <row r="239" spans="1:20" s="1" customFormat="1" ht="16.5" customHeight="1">
      <c r="A239" s="121">
        <f t="shared" si="7"/>
        <v>10</v>
      </c>
      <c r="B239" s="36" t="s">
        <v>160</v>
      </c>
      <c r="C239" s="23" t="s">
        <v>161</v>
      </c>
      <c r="D239" s="24" t="s">
        <v>162</v>
      </c>
      <c r="E239" s="104" t="s">
        <v>84</v>
      </c>
      <c r="F239" s="23"/>
      <c r="G239" s="94">
        <v>1990</v>
      </c>
      <c r="H239" s="122"/>
      <c r="I239" s="104" t="s">
        <v>52</v>
      </c>
      <c r="J239" s="25" t="s">
        <v>604</v>
      </c>
      <c r="K239" s="54">
        <v>3</v>
      </c>
      <c r="L239" s="25"/>
      <c r="M239" s="42">
        <v>43587</v>
      </c>
      <c r="N239" s="123">
        <v>4</v>
      </c>
      <c r="O239" s="124">
        <v>3.33</v>
      </c>
      <c r="P239" s="42"/>
      <c r="Q239" s="42">
        <v>44318</v>
      </c>
      <c r="R239" s="12"/>
      <c r="T239" s="40"/>
    </row>
    <row r="240" spans="1:20" s="1" customFormat="1" ht="16.5" customHeight="1">
      <c r="A240" s="121">
        <f t="shared" si="7"/>
        <v>11</v>
      </c>
      <c r="B240" s="36" t="s">
        <v>790</v>
      </c>
      <c r="C240" s="23" t="s">
        <v>791</v>
      </c>
      <c r="D240" s="24" t="s">
        <v>792</v>
      </c>
      <c r="E240" s="104" t="s">
        <v>86</v>
      </c>
      <c r="F240" s="23"/>
      <c r="G240" s="94">
        <v>1980</v>
      </c>
      <c r="H240" s="41"/>
      <c r="I240" s="104" t="s">
        <v>52</v>
      </c>
      <c r="J240" s="25" t="s">
        <v>601</v>
      </c>
      <c r="K240" s="25">
        <v>3.33</v>
      </c>
      <c r="L240" s="25"/>
      <c r="M240" s="42">
        <v>43374</v>
      </c>
      <c r="N240" s="129">
        <v>5</v>
      </c>
      <c r="O240" s="17">
        <v>3.66</v>
      </c>
      <c r="P240" s="42"/>
      <c r="Q240" s="42">
        <v>44287</v>
      </c>
      <c r="R240" s="45"/>
      <c r="T240" s="40"/>
    </row>
    <row r="241" spans="1:18" s="40" customFormat="1" ht="16.5" customHeight="1">
      <c r="A241" s="121">
        <f t="shared" si="7"/>
        <v>12</v>
      </c>
      <c r="B241" s="36" t="s">
        <v>793</v>
      </c>
      <c r="C241" s="23" t="s">
        <v>794</v>
      </c>
      <c r="D241" s="24" t="s">
        <v>795</v>
      </c>
      <c r="E241" s="104" t="s">
        <v>90</v>
      </c>
      <c r="F241" s="23"/>
      <c r="G241" s="24"/>
      <c r="H241" s="94">
        <v>1982</v>
      </c>
      <c r="I241" s="104" t="s">
        <v>52</v>
      </c>
      <c r="J241" s="25" t="s">
        <v>601</v>
      </c>
      <c r="K241" s="25">
        <v>3.33</v>
      </c>
      <c r="L241" s="25"/>
      <c r="M241" s="42">
        <v>43467</v>
      </c>
      <c r="N241" s="38">
        <v>5</v>
      </c>
      <c r="O241" s="17">
        <v>3.66</v>
      </c>
      <c r="P241" s="42"/>
      <c r="Q241" s="42">
        <v>44379</v>
      </c>
      <c r="R241" s="12"/>
    </row>
    <row r="242" spans="1:20" s="40" customFormat="1" ht="16.5" customHeight="1">
      <c r="A242" s="121">
        <f t="shared" si="7"/>
        <v>13</v>
      </c>
      <c r="B242" s="36" t="s">
        <v>145</v>
      </c>
      <c r="C242" s="23" t="s">
        <v>146</v>
      </c>
      <c r="D242" s="24" t="s">
        <v>147</v>
      </c>
      <c r="E242" s="104" t="s">
        <v>148</v>
      </c>
      <c r="F242" s="23"/>
      <c r="G242" s="24"/>
      <c r="H242" s="94">
        <v>1984</v>
      </c>
      <c r="I242" s="104" t="s">
        <v>149</v>
      </c>
      <c r="J242" s="25" t="s">
        <v>103</v>
      </c>
      <c r="K242" s="25">
        <v>3.66</v>
      </c>
      <c r="L242" s="25"/>
      <c r="M242" s="42">
        <v>43631</v>
      </c>
      <c r="N242" s="21">
        <v>6</v>
      </c>
      <c r="O242" s="17">
        <v>3.99</v>
      </c>
      <c r="P242" s="42"/>
      <c r="Q242" s="42">
        <v>44454</v>
      </c>
      <c r="R242" s="12"/>
      <c r="T242" s="126"/>
    </row>
    <row r="243" spans="1:20" s="1" customFormat="1" ht="16.5" customHeight="1">
      <c r="A243" s="121">
        <f t="shared" si="7"/>
        <v>14</v>
      </c>
      <c r="B243" s="36" t="s">
        <v>222</v>
      </c>
      <c r="C243" s="23" t="s">
        <v>223</v>
      </c>
      <c r="D243" s="24" t="s">
        <v>224</v>
      </c>
      <c r="E243" s="104" t="s">
        <v>159</v>
      </c>
      <c r="F243" s="23"/>
      <c r="G243" s="94">
        <v>1979</v>
      </c>
      <c r="H243" s="41"/>
      <c r="I243" s="104" t="s">
        <v>46</v>
      </c>
      <c r="J243" s="25" t="s">
        <v>605</v>
      </c>
      <c r="K243" s="25">
        <v>4.4</v>
      </c>
      <c r="L243" s="25"/>
      <c r="M243" s="42">
        <v>43419</v>
      </c>
      <c r="N243" s="127">
        <v>2</v>
      </c>
      <c r="O243" s="54">
        <v>4.74</v>
      </c>
      <c r="P243" s="42"/>
      <c r="Q243" s="42">
        <v>44242</v>
      </c>
      <c r="R243" s="45"/>
      <c r="S243" s="40"/>
      <c r="T243" s="40"/>
    </row>
    <row r="244" spans="1:19" s="40" customFormat="1" ht="16.5" customHeight="1">
      <c r="A244" s="121">
        <f t="shared" si="7"/>
        <v>15</v>
      </c>
      <c r="B244" s="193" t="s">
        <v>748</v>
      </c>
      <c r="C244" s="12" t="s">
        <v>749</v>
      </c>
      <c r="D244" s="13" t="s">
        <v>750</v>
      </c>
      <c r="E244" s="104" t="s">
        <v>45</v>
      </c>
      <c r="F244" s="19" t="s">
        <v>43</v>
      </c>
      <c r="G244" s="13">
        <v>1977</v>
      </c>
      <c r="H244" s="13"/>
      <c r="I244" s="104" t="s">
        <v>44</v>
      </c>
      <c r="J244" s="38">
        <v>6</v>
      </c>
      <c r="K244" s="17">
        <v>3.99</v>
      </c>
      <c r="L244" s="20"/>
      <c r="M244" s="15">
        <v>43435</v>
      </c>
      <c r="N244" s="21">
        <v>7</v>
      </c>
      <c r="O244" s="17">
        <v>4.32</v>
      </c>
      <c r="P244" s="15" t="s">
        <v>597</v>
      </c>
      <c r="Q244" s="15">
        <v>44256</v>
      </c>
      <c r="R244" s="193"/>
      <c r="S244" s="1"/>
    </row>
    <row r="245" spans="1:20" s="40" customFormat="1" ht="16.5" customHeight="1">
      <c r="A245" s="121">
        <f t="shared" si="7"/>
        <v>16</v>
      </c>
      <c r="B245" s="36" t="s">
        <v>53</v>
      </c>
      <c r="C245" s="23" t="s">
        <v>54</v>
      </c>
      <c r="D245" s="24" t="s">
        <v>55</v>
      </c>
      <c r="E245" s="104" t="s">
        <v>45</v>
      </c>
      <c r="F245" s="23"/>
      <c r="G245" s="94">
        <v>1987</v>
      </c>
      <c r="H245" s="41"/>
      <c r="I245" s="104" t="s">
        <v>44</v>
      </c>
      <c r="J245" s="25" t="s">
        <v>601</v>
      </c>
      <c r="K245" s="25">
        <v>3.33</v>
      </c>
      <c r="L245" s="25"/>
      <c r="M245" s="42">
        <v>43739</v>
      </c>
      <c r="N245" s="38">
        <v>5</v>
      </c>
      <c r="O245" s="17">
        <v>3.66</v>
      </c>
      <c r="P245" s="42"/>
      <c r="Q245" s="42">
        <v>44562</v>
      </c>
      <c r="R245" s="193"/>
      <c r="T245" s="1"/>
    </row>
    <row r="246" spans="1:18" s="40" customFormat="1" ht="16.5" customHeight="1">
      <c r="A246" s="121">
        <f t="shared" si="7"/>
        <v>17</v>
      </c>
      <c r="B246" s="36" t="s">
        <v>47</v>
      </c>
      <c r="C246" s="23" t="s">
        <v>48</v>
      </c>
      <c r="D246" s="24" t="s">
        <v>49</v>
      </c>
      <c r="E246" s="104" t="s">
        <v>45</v>
      </c>
      <c r="F246" s="23"/>
      <c r="G246" s="94">
        <v>1981</v>
      </c>
      <c r="H246" s="41"/>
      <c r="I246" s="104" t="s">
        <v>44</v>
      </c>
      <c r="J246" s="25" t="s">
        <v>600</v>
      </c>
      <c r="K246" s="25">
        <v>3.99</v>
      </c>
      <c r="L246" s="25"/>
      <c r="M246" s="42">
        <v>43556</v>
      </c>
      <c r="N246" s="21">
        <v>7</v>
      </c>
      <c r="O246" s="17">
        <v>4.32</v>
      </c>
      <c r="P246" s="15" t="s">
        <v>597</v>
      </c>
      <c r="Q246" s="15">
        <v>44470</v>
      </c>
      <c r="R246" s="193"/>
    </row>
    <row r="247" spans="1:18" s="40" customFormat="1" ht="16.5" customHeight="1">
      <c r="A247" s="121">
        <f t="shared" si="7"/>
        <v>18</v>
      </c>
      <c r="B247" s="36" t="s">
        <v>751</v>
      </c>
      <c r="C247" s="30" t="s">
        <v>112</v>
      </c>
      <c r="D247" s="24" t="s">
        <v>752</v>
      </c>
      <c r="E247" s="104" t="s">
        <v>56</v>
      </c>
      <c r="F247" s="12"/>
      <c r="G247" s="13"/>
      <c r="H247" s="13"/>
      <c r="I247" s="104" t="s">
        <v>44</v>
      </c>
      <c r="J247" s="38">
        <v>3</v>
      </c>
      <c r="K247" s="17">
        <v>3</v>
      </c>
      <c r="L247" s="38"/>
      <c r="M247" s="15">
        <v>43405</v>
      </c>
      <c r="N247" s="38">
        <v>4</v>
      </c>
      <c r="O247" s="38">
        <v>3.33</v>
      </c>
      <c r="P247" s="38"/>
      <c r="Q247" s="15">
        <v>44228</v>
      </c>
      <c r="R247" s="193"/>
    </row>
    <row r="248" spans="1:20" s="126" customFormat="1" ht="16.5" customHeight="1">
      <c r="A248" s="121">
        <f t="shared" si="7"/>
        <v>19</v>
      </c>
      <c r="B248" s="193" t="s">
        <v>771</v>
      </c>
      <c r="C248" s="12" t="s">
        <v>772</v>
      </c>
      <c r="D248" s="13" t="s">
        <v>773</v>
      </c>
      <c r="E248" s="104" t="s">
        <v>58</v>
      </c>
      <c r="F248" s="19" t="s">
        <v>43</v>
      </c>
      <c r="G248" s="13"/>
      <c r="H248" s="13">
        <v>1986</v>
      </c>
      <c r="I248" s="104" t="s">
        <v>44</v>
      </c>
      <c r="J248" s="38">
        <v>4</v>
      </c>
      <c r="K248" s="17">
        <v>3.33</v>
      </c>
      <c r="L248" s="20"/>
      <c r="M248" s="15">
        <v>43405</v>
      </c>
      <c r="N248" s="129">
        <v>5</v>
      </c>
      <c r="O248" s="17">
        <v>3.66</v>
      </c>
      <c r="P248" s="15" t="s">
        <v>597</v>
      </c>
      <c r="Q248" s="15">
        <v>44317</v>
      </c>
      <c r="R248" s="142"/>
      <c r="T248" s="40"/>
    </row>
    <row r="249" spans="1:19" s="1" customFormat="1" ht="16.5" customHeight="1">
      <c r="A249" s="121">
        <f t="shared" si="7"/>
        <v>20</v>
      </c>
      <c r="B249" s="36" t="s">
        <v>774</v>
      </c>
      <c r="C249" s="30" t="s">
        <v>775</v>
      </c>
      <c r="D249" s="24" t="s">
        <v>776</v>
      </c>
      <c r="E249" s="104" t="s">
        <v>58</v>
      </c>
      <c r="F249" s="12"/>
      <c r="G249" s="13"/>
      <c r="H249" s="13"/>
      <c r="I249" s="104" t="s">
        <v>44</v>
      </c>
      <c r="J249" s="38">
        <v>3</v>
      </c>
      <c r="K249" s="17">
        <v>3</v>
      </c>
      <c r="L249" s="38"/>
      <c r="M249" s="15">
        <v>43405</v>
      </c>
      <c r="N249" s="129">
        <v>4</v>
      </c>
      <c r="O249" s="17">
        <v>3.33</v>
      </c>
      <c r="P249" s="38"/>
      <c r="Q249" s="15">
        <v>44317</v>
      </c>
      <c r="R249" s="45"/>
      <c r="S249" s="40"/>
    </row>
    <row r="250" spans="1:18" s="40" customFormat="1" ht="16.5" customHeight="1">
      <c r="A250" s="121">
        <f t="shared" si="7"/>
        <v>21</v>
      </c>
      <c r="B250" s="36" t="s">
        <v>69</v>
      </c>
      <c r="C250" s="23" t="s">
        <v>70</v>
      </c>
      <c r="D250" s="24" t="s">
        <v>780</v>
      </c>
      <c r="E250" s="104" t="s">
        <v>67</v>
      </c>
      <c r="F250" s="23"/>
      <c r="G250" s="24"/>
      <c r="H250" s="94">
        <v>1977</v>
      </c>
      <c r="I250" s="104" t="s">
        <v>44</v>
      </c>
      <c r="J250" s="25" t="s">
        <v>600</v>
      </c>
      <c r="K250" s="25">
        <v>3.99</v>
      </c>
      <c r="L250" s="25"/>
      <c r="M250" s="42">
        <v>43571</v>
      </c>
      <c r="N250" s="25">
        <v>7</v>
      </c>
      <c r="O250" s="128">
        <v>4.32</v>
      </c>
      <c r="P250" s="42"/>
      <c r="Q250" s="42">
        <v>44485</v>
      </c>
      <c r="R250" s="12"/>
    </row>
    <row r="251" spans="1:20" s="40" customFormat="1" ht="16.5" customHeight="1">
      <c r="A251" s="121">
        <f t="shared" si="7"/>
        <v>22</v>
      </c>
      <c r="B251" s="36" t="s">
        <v>81</v>
      </c>
      <c r="C251" s="23" t="s">
        <v>82</v>
      </c>
      <c r="D251" s="24" t="s">
        <v>83</v>
      </c>
      <c r="E251" s="104" t="s">
        <v>74</v>
      </c>
      <c r="F251" s="23"/>
      <c r="G251" s="24"/>
      <c r="H251" s="94">
        <v>1985</v>
      </c>
      <c r="I251" s="104" t="s">
        <v>44</v>
      </c>
      <c r="J251" s="25" t="s">
        <v>601</v>
      </c>
      <c r="K251" s="25">
        <v>3.33</v>
      </c>
      <c r="L251" s="25"/>
      <c r="M251" s="42">
        <v>43631</v>
      </c>
      <c r="N251" s="38">
        <v>5</v>
      </c>
      <c r="O251" s="17">
        <v>3.66</v>
      </c>
      <c r="P251" s="42"/>
      <c r="Q251" s="42">
        <v>44545</v>
      </c>
      <c r="R251" s="45"/>
      <c r="T251" s="1"/>
    </row>
    <row r="252" spans="1:20" s="40" customFormat="1" ht="16.5" customHeight="1">
      <c r="A252" s="121">
        <f t="shared" si="7"/>
        <v>23</v>
      </c>
      <c r="B252" s="36" t="s">
        <v>784</v>
      </c>
      <c r="C252" s="23" t="s">
        <v>785</v>
      </c>
      <c r="D252" s="24" t="s">
        <v>786</v>
      </c>
      <c r="E252" s="104" t="s">
        <v>84</v>
      </c>
      <c r="F252" s="23"/>
      <c r="G252" s="94">
        <v>1987</v>
      </c>
      <c r="H252" s="41"/>
      <c r="I252" s="104" t="s">
        <v>44</v>
      </c>
      <c r="J252" s="25" t="s">
        <v>598</v>
      </c>
      <c r="K252" s="25">
        <v>2.67</v>
      </c>
      <c r="L252" s="25"/>
      <c r="M252" s="42">
        <v>43618</v>
      </c>
      <c r="N252" s="38">
        <v>3</v>
      </c>
      <c r="O252" s="17">
        <v>3</v>
      </c>
      <c r="P252" s="42"/>
      <c r="Q252" s="42">
        <v>44533</v>
      </c>
      <c r="R252" s="12"/>
      <c r="S252" s="1"/>
      <c r="T252" s="1"/>
    </row>
    <row r="253" spans="1:18" s="40" customFormat="1" ht="16.5" customHeight="1">
      <c r="A253" s="121">
        <f t="shared" si="7"/>
        <v>24</v>
      </c>
      <c r="B253" s="36" t="s">
        <v>787</v>
      </c>
      <c r="C253" s="23" t="s">
        <v>788</v>
      </c>
      <c r="D253" s="24" t="s">
        <v>789</v>
      </c>
      <c r="E253" s="104" t="s">
        <v>84</v>
      </c>
      <c r="F253" s="23"/>
      <c r="G253" s="94">
        <v>1985</v>
      </c>
      <c r="H253" s="41"/>
      <c r="I253" s="104" t="s">
        <v>44</v>
      </c>
      <c r="J253" s="25" t="s">
        <v>598</v>
      </c>
      <c r="K253" s="25">
        <v>2.67</v>
      </c>
      <c r="L253" s="25"/>
      <c r="M253" s="42">
        <v>43593</v>
      </c>
      <c r="N253" s="38">
        <v>3</v>
      </c>
      <c r="O253" s="17">
        <v>3</v>
      </c>
      <c r="P253" s="42"/>
      <c r="Q253" s="42">
        <v>44508</v>
      </c>
      <c r="R253" s="45"/>
    </row>
    <row r="254" spans="1:18" s="40" customFormat="1" ht="16.5" customHeight="1">
      <c r="A254" s="121">
        <f t="shared" si="7"/>
        <v>25</v>
      </c>
      <c r="B254" s="193" t="s">
        <v>753</v>
      </c>
      <c r="C254" s="12" t="s">
        <v>754</v>
      </c>
      <c r="D254" s="13" t="s">
        <v>755</v>
      </c>
      <c r="E254" s="104" t="s">
        <v>85</v>
      </c>
      <c r="F254" s="19" t="s">
        <v>43</v>
      </c>
      <c r="G254" s="13">
        <v>1984</v>
      </c>
      <c r="H254" s="13"/>
      <c r="I254" s="104" t="s">
        <v>44</v>
      </c>
      <c r="J254" s="38">
        <v>4</v>
      </c>
      <c r="K254" s="17">
        <v>3.33</v>
      </c>
      <c r="L254" s="103"/>
      <c r="M254" s="15">
        <v>43466</v>
      </c>
      <c r="N254" s="129">
        <v>5</v>
      </c>
      <c r="O254" s="17">
        <v>3.66</v>
      </c>
      <c r="P254" s="15" t="s">
        <v>597</v>
      </c>
      <c r="Q254" s="15">
        <v>44287</v>
      </c>
      <c r="R254" s="45"/>
    </row>
    <row r="255" spans="1:18" s="1" customFormat="1" ht="16.5" customHeight="1">
      <c r="A255" s="121">
        <f t="shared" si="7"/>
        <v>26</v>
      </c>
      <c r="B255" s="36" t="s">
        <v>87</v>
      </c>
      <c r="C255" s="23" t="s">
        <v>88</v>
      </c>
      <c r="D255" s="24" t="s">
        <v>89</v>
      </c>
      <c r="E255" s="104" t="s">
        <v>86</v>
      </c>
      <c r="F255" s="23"/>
      <c r="G255" s="94">
        <v>1986</v>
      </c>
      <c r="H255" s="41"/>
      <c r="I255" s="104" t="s">
        <v>44</v>
      </c>
      <c r="J255" s="25" t="s">
        <v>601</v>
      </c>
      <c r="K255" s="25">
        <v>3.33</v>
      </c>
      <c r="L255" s="25"/>
      <c r="M255" s="42">
        <v>43634</v>
      </c>
      <c r="N255" s="129">
        <v>5</v>
      </c>
      <c r="O255" s="17">
        <v>3.66</v>
      </c>
      <c r="P255" s="42"/>
      <c r="Q255" s="42">
        <v>44548</v>
      </c>
      <c r="R255" s="45"/>
    </row>
    <row r="256" spans="1:18" s="40" customFormat="1" ht="16.5" customHeight="1">
      <c r="A256" s="121">
        <f t="shared" si="7"/>
        <v>27</v>
      </c>
      <c r="B256" s="32" t="s">
        <v>742</v>
      </c>
      <c r="C256" s="12" t="s">
        <v>743</v>
      </c>
      <c r="D256" s="13" t="s">
        <v>744</v>
      </c>
      <c r="E256" s="104" t="s">
        <v>90</v>
      </c>
      <c r="F256" s="12"/>
      <c r="G256" s="13"/>
      <c r="H256" s="13"/>
      <c r="I256" s="104" t="s">
        <v>44</v>
      </c>
      <c r="J256" s="103">
        <v>1</v>
      </c>
      <c r="K256" s="17">
        <v>2.34</v>
      </c>
      <c r="L256" s="38"/>
      <c r="M256" s="15">
        <v>43387</v>
      </c>
      <c r="N256" s="38">
        <v>2</v>
      </c>
      <c r="O256" s="38">
        <v>2.67</v>
      </c>
      <c r="P256" s="38"/>
      <c r="Q256" s="15">
        <v>44197</v>
      </c>
      <c r="R256" s="142"/>
    </row>
    <row r="257" spans="1:18" s="40" customFormat="1" ht="16.5" customHeight="1">
      <c r="A257" s="121">
        <f t="shared" si="7"/>
        <v>28</v>
      </c>
      <c r="B257" s="36" t="s">
        <v>91</v>
      </c>
      <c r="C257" s="23" t="s">
        <v>92</v>
      </c>
      <c r="D257" s="24" t="s">
        <v>93</v>
      </c>
      <c r="E257" s="104" t="s">
        <v>90</v>
      </c>
      <c r="F257" s="23"/>
      <c r="G257" s="94">
        <v>1984</v>
      </c>
      <c r="H257" s="41"/>
      <c r="I257" s="104" t="s">
        <v>44</v>
      </c>
      <c r="J257" s="25" t="s">
        <v>103</v>
      </c>
      <c r="K257" s="25">
        <v>3.66</v>
      </c>
      <c r="L257" s="25"/>
      <c r="M257" s="42">
        <v>43586</v>
      </c>
      <c r="N257" s="21">
        <v>6</v>
      </c>
      <c r="O257" s="17">
        <v>3.99</v>
      </c>
      <c r="P257" s="42"/>
      <c r="Q257" s="42">
        <v>44501</v>
      </c>
      <c r="R257" s="45"/>
    </row>
    <row r="258" spans="1:20" s="40" customFormat="1" ht="16.5" customHeight="1">
      <c r="A258" s="121">
        <f t="shared" si="7"/>
        <v>29</v>
      </c>
      <c r="B258" s="36" t="s">
        <v>94</v>
      </c>
      <c r="C258" s="23" t="s">
        <v>95</v>
      </c>
      <c r="D258" s="24" t="s">
        <v>96</v>
      </c>
      <c r="E258" s="104" t="s">
        <v>90</v>
      </c>
      <c r="F258" s="23"/>
      <c r="G258" s="24"/>
      <c r="H258" s="94">
        <v>1988</v>
      </c>
      <c r="I258" s="104" t="s">
        <v>44</v>
      </c>
      <c r="J258" s="25" t="s">
        <v>604</v>
      </c>
      <c r="K258" s="54">
        <v>3</v>
      </c>
      <c r="L258" s="25"/>
      <c r="M258" s="42">
        <v>43587</v>
      </c>
      <c r="N258" s="25" t="s">
        <v>601</v>
      </c>
      <c r="O258" s="25">
        <v>3.33</v>
      </c>
      <c r="P258" s="42"/>
      <c r="Q258" s="42">
        <v>44502</v>
      </c>
      <c r="R258" s="45"/>
      <c r="T258" s="1"/>
    </row>
    <row r="259" spans="1:19" s="40" customFormat="1" ht="16.5" customHeight="1">
      <c r="A259" s="121">
        <f t="shared" si="7"/>
        <v>30</v>
      </c>
      <c r="B259" s="193" t="s">
        <v>817</v>
      </c>
      <c r="C259" s="12" t="s">
        <v>818</v>
      </c>
      <c r="D259" s="13" t="s">
        <v>819</v>
      </c>
      <c r="E259" s="104" t="s">
        <v>90</v>
      </c>
      <c r="F259" s="19" t="s">
        <v>43</v>
      </c>
      <c r="G259" s="13"/>
      <c r="H259" s="13">
        <v>1980</v>
      </c>
      <c r="I259" s="104" t="s">
        <v>44</v>
      </c>
      <c r="J259" s="38">
        <v>5</v>
      </c>
      <c r="K259" s="17">
        <v>3.66</v>
      </c>
      <c r="L259" s="20"/>
      <c r="M259" s="15">
        <v>43374</v>
      </c>
      <c r="N259" s="21">
        <v>6</v>
      </c>
      <c r="O259" s="17">
        <v>3.99</v>
      </c>
      <c r="P259" s="15" t="s">
        <v>597</v>
      </c>
      <c r="Q259" s="15">
        <v>44287</v>
      </c>
      <c r="R259" s="45"/>
      <c r="S259" s="1"/>
    </row>
    <row r="260" spans="1:19" s="1" customFormat="1" ht="16.5" customHeight="1">
      <c r="A260" s="121">
        <f t="shared" si="7"/>
        <v>31</v>
      </c>
      <c r="B260" s="193" t="s">
        <v>756</v>
      </c>
      <c r="C260" s="193" t="s">
        <v>757</v>
      </c>
      <c r="D260" s="189" t="s">
        <v>758</v>
      </c>
      <c r="E260" s="104" t="s">
        <v>98</v>
      </c>
      <c r="F260" s="104" t="s">
        <v>43</v>
      </c>
      <c r="G260" s="189"/>
      <c r="H260" s="189">
        <v>1986</v>
      </c>
      <c r="I260" s="104" t="s">
        <v>44</v>
      </c>
      <c r="J260" s="190">
        <v>3</v>
      </c>
      <c r="K260" s="124">
        <v>3</v>
      </c>
      <c r="L260" s="130"/>
      <c r="M260" s="131">
        <v>43383</v>
      </c>
      <c r="N260" s="132">
        <v>4</v>
      </c>
      <c r="O260" s="124">
        <v>3.33</v>
      </c>
      <c r="P260" s="131"/>
      <c r="Q260" s="131">
        <v>44206</v>
      </c>
      <c r="R260" s="45"/>
      <c r="S260" s="40"/>
    </row>
    <row r="261" spans="1:20" s="40" customFormat="1" ht="16.5" customHeight="1">
      <c r="A261" s="121">
        <f t="shared" si="7"/>
        <v>32</v>
      </c>
      <c r="B261" s="193" t="s">
        <v>759</v>
      </c>
      <c r="C261" s="193" t="s">
        <v>760</v>
      </c>
      <c r="D261" s="189" t="s">
        <v>761</v>
      </c>
      <c r="E261" s="104" t="s">
        <v>98</v>
      </c>
      <c r="F261" s="104" t="s">
        <v>43</v>
      </c>
      <c r="G261" s="189"/>
      <c r="H261" s="189">
        <v>1980</v>
      </c>
      <c r="I261" s="104" t="s">
        <v>44</v>
      </c>
      <c r="J261" s="190">
        <v>4</v>
      </c>
      <c r="K261" s="124">
        <v>3.33</v>
      </c>
      <c r="L261" s="130"/>
      <c r="M261" s="131">
        <v>43426</v>
      </c>
      <c r="N261" s="129">
        <v>5</v>
      </c>
      <c r="O261" s="17">
        <v>3.66</v>
      </c>
      <c r="P261" s="131"/>
      <c r="Q261" s="131">
        <v>44249</v>
      </c>
      <c r="R261" s="45"/>
      <c r="S261" s="1"/>
      <c r="T261" s="125"/>
    </row>
    <row r="262" spans="1:20" s="1" customFormat="1" ht="16.5" customHeight="1">
      <c r="A262" s="121">
        <f t="shared" si="7"/>
        <v>33</v>
      </c>
      <c r="B262" s="193" t="s">
        <v>796</v>
      </c>
      <c r="C262" s="193" t="s">
        <v>797</v>
      </c>
      <c r="D262" s="189" t="s">
        <v>798</v>
      </c>
      <c r="E262" s="104" t="s">
        <v>98</v>
      </c>
      <c r="F262" s="104" t="s">
        <v>43</v>
      </c>
      <c r="G262" s="189"/>
      <c r="H262" s="189">
        <v>1983</v>
      </c>
      <c r="I262" s="104" t="s">
        <v>44</v>
      </c>
      <c r="J262" s="190">
        <v>5</v>
      </c>
      <c r="K262" s="124">
        <v>3.66</v>
      </c>
      <c r="L262" s="130"/>
      <c r="M262" s="131">
        <v>43374</v>
      </c>
      <c r="N262" s="21">
        <v>6</v>
      </c>
      <c r="O262" s="17">
        <v>3.99</v>
      </c>
      <c r="P262" s="131"/>
      <c r="Q262" s="131">
        <v>44287</v>
      </c>
      <c r="R262" s="12"/>
      <c r="T262" s="40"/>
    </row>
    <row r="263" spans="1:19" s="1" customFormat="1" ht="16.5" customHeight="1">
      <c r="A263" s="121">
        <f t="shared" si="7"/>
        <v>34</v>
      </c>
      <c r="B263" s="193" t="s">
        <v>799</v>
      </c>
      <c r="C263" s="193" t="s">
        <v>800</v>
      </c>
      <c r="D263" s="189" t="s">
        <v>801</v>
      </c>
      <c r="E263" s="104" t="s">
        <v>98</v>
      </c>
      <c r="F263" s="104" t="s">
        <v>43</v>
      </c>
      <c r="G263" s="189"/>
      <c r="H263" s="189">
        <v>1987</v>
      </c>
      <c r="I263" s="104" t="s">
        <v>44</v>
      </c>
      <c r="J263" s="190">
        <v>3</v>
      </c>
      <c r="K263" s="124">
        <v>3</v>
      </c>
      <c r="L263" s="130"/>
      <c r="M263" s="131">
        <v>43425</v>
      </c>
      <c r="N263" s="25" t="s">
        <v>601</v>
      </c>
      <c r="O263" s="25">
        <v>3.33</v>
      </c>
      <c r="P263" s="131"/>
      <c r="Q263" s="131">
        <v>44337</v>
      </c>
      <c r="R263" s="45"/>
      <c r="S263" s="40"/>
    </row>
    <row r="264" spans="1:18" s="40" customFormat="1" ht="16.5" customHeight="1">
      <c r="A264" s="121">
        <f t="shared" si="7"/>
        <v>35</v>
      </c>
      <c r="B264" s="193" t="s">
        <v>802</v>
      </c>
      <c r="C264" s="193" t="s">
        <v>803</v>
      </c>
      <c r="D264" s="189" t="s">
        <v>804</v>
      </c>
      <c r="E264" s="104" t="s">
        <v>98</v>
      </c>
      <c r="F264" s="104" t="s">
        <v>43</v>
      </c>
      <c r="G264" s="189"/>
      <c r="H264" s="189">
        <v>1989</v>
      </c>
      <c r="I264" s="104" t="s">
        <v>44</v>
      </c>
      <c r="J264" s="190">
        <v>3</v>
      </c>
      <c r="K264" s="124">
        <v>3</v>
      </c>
      <c r="L264" s="130"/>
      <c r="M264" s="131">
        <v>43414</v>
      </c>
      <c r="N264" s="25" t="s">
        <v>601</v>
      </c>
      <c r="O264" s="25">
        <v>3.33</v>
      </c>
      <c r="P264" s="131"/>
      <c r="Q264" s="131">
        <v>44326</v>
      </c>
      <c r="R264" s="45"/>
    </row>
    <row r="265" spans="1:20" s="40" customFormat="1" ht="16.5" customHeight="1">
      <c r="A265" s="121">
        <f t="shared" si="7"/>
        <v>36</v>
      </c>
      <c r="B265" s="193" t="s">
        <v>820</v>
      </c>
      <c r="C265" s="12" t="s">
        <v>821</v>
      </c>
      <c r="D265" s="13" t="s">
        <v>822</v>
      </c>
      <c r="E265" s="104" t="s">
        <v>460</v>
      </c>
      <c r="F265" s="19" t="s">
        <v>43</v>
      </c>
      <c r="G265" s="13"/>
      <c r="H265" s="13">
        <v>1982</v>
      </c>
      <c r="I265" s="104" t="s">
        <v>44</v>
      </c>
      <c r="J265" s="38">
        <v>5</v>
      </c>
      <c r="K265" s="17">
        <v>3.66</v>
      </c>
      <c r="L265" s="20"/>
      <c r="M265" s="15">
        <v>43238</v>
      </c>
      <c r="N265" s="21">
        <v>6</v>
      </c>
      <c r="O265" s="17">
        <v>3.99</v>
      </c>
      <c r="P265" s="15" t="s">
        <v>597</v>
      </c>
      <c r="Q265" s="15">
        <v>44197</v>
      </c>
      <c r="R265" s="45"/>
      <c r="T265" s="1"/>
    </row>
    <row r="266" spans="1:18" s="40" customFormat="1" ht="16.5" customHeight="1">
      <c r="A266" s="121">
        <f t="shared" si="7"/>
        <v>37</v>
      </c>
      <c r="B266" s="36" t="s">
        <v>104</v>
      </c>
      <c r="C266" s="23" t="s">
        <v>105</v>
      </c>
      <c r="D266" s="24" t="s">
        <v>106</v>
      </c>
      <c r="E266" s="104" t="s">
        <v>102</v>
      </c>
      <c r="F266" s="23"/>
      <c r="G266" s="94">
        <v>1982</v>
      </c>
      <c r="H266" s="41"/>
      <c r="I266" s="104" t="s">
        <v>44</v>
      </c>
      <c r="J266" s="25" t="s">
        <v>103</v>
      </c>
      <c r="K266" s="25">
        <v>3.66</v>
      </c>
      <c r="L266" s="25"/>
      <c r="M266" s="42">
        <v>43632</v>
      </c>
      <c r="N266" s="25">
        <v>6</v>
      </c>
      <c r="O266" s="128">
        <v>3.99</v>
      </c>
      <c r="P266" s="42"/>
      <c r="Q266" s="42">
        <v>44546</v>
      </c>
      <c r="R266" s="12"/>
    </row>
    <row r="267" spans="1:20" s="40" customFormat="1" ht="16.5" customHeight="1">
      <c r="A267" s="121">
        <f t="shared" si="7"/>
        <v>38</v>
      </c>
      <c r="B267" s="36" t="s">
        <v>805</v>
      </c>
      <c r="C267" s="23" t="s">
        <v>806</v>
      </c>
      <c r="D267" s="24" t="s">
        <v>807</v>
      </c>
      <c r="E267" s="104" t="s">
        <v>102</v>
      </c>
      <c r="F267" s="23"/>
      <c r="G267" s="94">
        <v>1983</v>
      </c>
      <c r="H267" s="41"/>
      <c r="I267" s="104" t="s">
        <v>44</v>
      </c>
      <c r="J267" s="25" t="s">
        <v>604</v>
      </c>
      <c r="K267" s="54">
        <v>3</v>
      </c>
      <c r="L267" s="25"/>
      <c r="M267" s="42">
        <v>43275</v>
      </c>
      <c r="N267" s="21">
        <v>4</v>
      </c>
      <c r="O267" s="17">
        <v>3.33</v>
      </c>
      <c r="P267" s="42"/>
      <c r="Q267" s="42">
        <v>44197</v>
      </c>
      <c r="R267" s="45"/>
      <c r="T267" s="1"/>
    </row>
    <row r="268" spans="1:20" s="1" customFormat="1" ht="16.5" customHeight="1">
      <c r="A268" s="121">
        <f t="shared" si="7"/>
        <v>39</v>
      </c>
      <c r="B268" s="36" t="s">
        <v>107</v>
      </c>
      <c r="C268" s="23" t="s">
        <v>108</v>
      </c>
      <c r="D268" s="24" t="s">
        <v>109</v>
      </c>
      <c r="E268" s="104" t="s">
        <v>102</v>
      </c>
      <c r="F268" s="23"/>
      <c r="G268" s="94">
        <v>1987</v>
      </c>
      <c r="H268" s="41"/>
      <c r="I268" s="104" t="s">
        <v>44</v>
      </c>
      <c r="J268" s="25" t="s">
        <v>601</v>
      </c>
      <c r="K268" s="25">
        <v>3.33</v>
      </c>
      <c r="L268" s="25"/>
      <c r="M268" s="42">
        <v>43579</v>
      </c>
      <c r="N268" s="129">
        <v>5</v>
      </c>
      <c r="O268" s="17">
        <v>3.66</v>
      </c>
      <c r="P268" s="42"/>
      <c r="Q268" s="42">
        <v>44493</v>
      </c>
      <c r="R268" s="12"/>
      <c r="T268" s="40"/>
    </row>
    <row r="269" spans="1:20" s="1" customFormat="1" ht="16.5" customHeight="1">
      <c r="A269" s="121">
        <f t="shared" si="7"/>
        <v>40</v>
      </c>
      <c r="B269" s="36" t="s">
        <v>808</v>
      </c>
      <c r="C269" s="23" t="s">
        <v>809</v>
      </c>
      <c r="D269" s="24" t="s">
        <v>810</v>
      </c>
      <c r="E269" s="104" t="s">
        <v>102</v>
      </c>
      <c r="F269" s="23"/>
      <c r="G269" s="94">
        <v>1984</v>
      </c>
      <c r="H269" s="41"/>
      <c r="I269" s="104" t="s">
        <v>44</v>
      </c>
      <c r="J269" s="25" t="s">
        <v>601</v>
      </c>
      <c r="K269" s="25">
        <v>3.33</v>
      </c>
      <c r="L269" s="25"/>
      <c r="M269" s="42">
        <v>43267</v>
      </c>
      <c r="N269" s="129">
        <v>5</v>
      </c>
      <c r="O269" s="17">
        <v>3.66</v>
      </c>
      <c r="P269" s="42"/>
      <c r="Q269" s="42">
        <v>44197</v>
      </c>
      <c r="R269" s="12"/>
      <c r="T269" s="40"/>
    </row>
    <row r="270" spans="1:20" s="1" customFormat="1" ht="16.5" customHeight="1">
      <c r="A270" s="121">
        <f t="shared" si="7"/>
        <v>41</v>
      </c>
      <c r="B270" s="193" t="s">
        <v>745</v>
      </c>
      <c r="C270" s="12" t="s">
        <v>746</v>
      </c>
      <c r="D270" s="13" t="s">
        <v>747</v>
      </c>
      <c r="E270" s="104" t="s">
        <v>110</v>
      </c>
      <c r="F270" s="19" t="s">
        <v>43</v>
      </c>
      <c r="G270" s="13"/>
      <c r="H270" s="13">
        <v>1983</v>
      </c>
      <c r="I270" s="104" t="s">
        <v>44</v>
      </c>
      <c r="J270" s="38">
        <v>5</v>
      </c>
      <c r="K270" s="17">
        <v>3.66</v>
      </c>
      <c r="L270" s="103"/>
      <c r="M270" s="15">
        <v>43466</v>
      </c>
      <c r="N270" s="21">
        <v>6</v>
      </c>
      <c r="O270" s="17">
        <v>3.99</v>
      </c>
      <c r="P270" s="15" t="s">
        <v>597</v>
      </c>
      <c r="Q270" s="15">
        <v>44197</v>
      </c>
      <c r="R270" s="45"/>
      <c r="T270" s="40"/>
    </row>
    <row r="271" spans="1:18" s="40" customFormat="1" ht="16.5" customHeight="1">
      <c r="A271" s="121">
        <f t="shared" si="7"/>
        <v>42</v>
      </c>
      <c r="B271" s="193" t="s">
        <v>814</v>
      </c>
      <c r="C271" s="12" t="s">
        <v>815</v>
      </c>
      <c r="D271" s="13" t="s">
        <v>816</v>
      </c>
      <c r="E271" s="104" t="s">
        <v>116</v>
      </c>
      <c r="F271" s="19" t="s">
        <v>43</v>
      </c>
      <c r="G271" s="13">
        <v>1988</v>
      </c>
      <c r="H271" s="13"/>
      <c r="I271" s="104" t="s">
        <v>44</v>
      </c>
      <c r="J271" s="38">
        <v>3</v>
      </c>
      <c r="K271" s="17">
        <v>3</v>
      </c>
      <c r="L271" s="20"/>
      <c r="M271" s="15">
        <v>43375</v>
      </c>
      <c r="N271" s="21">
        <v>4</v>
      </c>
      <c r="O271" s="17">
        <v>3.33</v>
      </c>
      <c r="P271" s="15" t="s">
        <v>597</v>
      </c>
      <c r="Q271" s="15">
        <v>44288</v>
      </c>
      <c r="R271" s="45"/>
    </row>
    <row r="272" spans="1:20" s="40" customFormat="1" ht="16.5" customHeight="1">
      <c r="A272" s="121">
        <f t="shared" si="7"/>
        <v>43</v>
      </c>
      <c r="B272" s="36" t="s">
        <v>75</v>
      </c>
      <c r="C272" s="23" t="s">
        <v>76</v>
      </c>
      <c r="D272" s="24" t="s">
        <v>77</v>
      </c>
      <c r="E272" s="104" t="s">
        <v>588</v>
      </c>
      <c r="F272" s="23"/>
      <c r="G272" s="94">
        <v>1980</v>
      </c>
      <c r="H272" s="41"/>
      <c r="I272" s="104" t="s">
        <v>44</v>
      </c>
      <c r="J272" s="25" t="s">
        <v>599</v>
      </c>
      <c r="K272" s="25">
        <v>4.32</v>
      </c>
      <c r="L272" s="25"/>
      <c r="M272" s="42">
        <v>43589</v>
      </c>
      <c r="N272" s="25">
        <v>8</v>
      </c>
      <c r="O272" s="54">
        <v>4.65</v>
      </c>
      <c r="P272" s="42"/>
      <c r="Q272" s="42">
        <v>44412</v>
      </c>
      <c r="R272" s="12"/>
      <c r="T272" s="1"/>
    </row>
    <row r="273" ht="12.75" customHeight="1">
      <c r="D273" s="199" t="s">
        <v>835</v>
      </c>
    </row>
    <row r="275" spans="2:18" s="52" customFormat="1" ht="15">
      <c r="B275" s="3"/>
      <c r="J275" s="49"/>
      <c r="K275" s="5"/>
      <c r="L275" s="4"/>
      <c r="M275" s="218" t="s">
        <v>836</v>
      </c>
      <c r="N275" s="218"/>
      <c r="O275" s="218"/>
      <c r="P275" s="218"/>
      <c r="Q275" s="218"/>
      <c r="R275" s="218"/>
    </row>
    <row r="276" spans="2:18" s="162" customFormat="1" ht="15">
      <c r="B276" s="163"/>
      <c r="D276" s="195" t="s">
        <v>829</v>
      </c>
      <c r="J276" s="164"/>
      <c r="K276" s="165"/>
      <c r="L276" s="195"/>
      <c r="M276" s="219" t="s">
        <v>831</v>
      </c>
      <c r="N276" s="219"/>
      <c r="O276" s="219"/>
      <c r="P276" s="219"/>
      <c r="Q276" s="219"/>
      <c r="R276" s="219"/>
    </row>
    <row r="277" spans="2:17" s="52" customFormat="1" ht="15">
      <c r="B277" s="3"/>
      <c r="J277" s="49"/>
      <c r="K277" s="5"/>
      <c r="L277" s="4"/>
      <c r="M277" s="3"/>
      <c r="N277" s="49"/>
      <c r="O277" s="160"/>
      <c r="P277" s="3"/>
      <c r="Q277" s="161"/>
    </row>
    <row r="278" spans="2:17" s="1" customFormat="1" ht="13.5">
      <c r="B278" s="159"/>
      <c r="D278" s="7"/>
      <c r="F278" s="7"/>
      <c r="G278" s="7"/>
      <c r="H278" s="7"/>
      <c r="I278" s="71"/>
      <c r="J278" s="87"/>
      <c r="K278" s="2"/>
      <c r="L278" s="188"/>
      <c r="M278" s="73"/>
      <c r="N278" s="87"/>
      <c r="O278" s="97"/>
      <c r="P278" s="73"/>
      <c r="Q278" s="120"/>
    </row>
    <row r="279" spans="2:17" s="1" customFormat="1" ht="13.5">
      <c r="B279" s="159"/>
      <c r="D279" s="7"/>
      <c r="F279" s="7"/>
      <c r="G279" s="7"/>
      <c r="H279" s="7"/>
      <c r="I279" s="71"/>
      <c r="J279" s="87"/>
      <c r="K279" s="2"/>
      <c r="L279" s="188"/>
      <c r="M279" s="73"/>
      <c r="N279" s="87"/>
      <c r="O279" s="97"/>
      <c r="P279" s="73"/>
      <c r="Q279" s="120"/>
    </row>
    <row r="282" spans="4:18" ht="14.25">
      <c r="D282" s="187" t="s">
        <v>193</v>
      </c>
      <c r="M282" s="230" t="s">
        <v>837</v>
      </c>
      <c r="N282" s="230"/>
      <c r="O282" s="230"/>
      <c r="P282" s="230"/>
      <c r="Q282" s="230"/>
      <c r="R282" s="230"/>
    </row>
  </sheetData>
  <sheetProtection/>
  <mergeCells count="16">
    <mergeCell ref="A4:Q4"/>
    <mergeCell ref="A5:Q5"/>
    <mergeCell ref="A6:Q6"/>
    <mergeCell ref="A8:A9"/>
    <mergeCell ref="B8:B9"/>
    <mergeCell ref="C8:C9"/>
    <mergeCell ref="D8:D9"/>
    <mergeCell ref="E8:E9"/>
    <mergeCell ref="F8:F9"/>
    <mergeCell ref="I8:I9"/>
    <mergeCell ref="J8:M8"/>
    <mergeCell ref="N8:Q8"/>
    <mergeCell ref="R8:R9"/>
    <mergeCell ref="M275:R275"/>
    <mergeCell ref="M276:R276"/>
    <mergeCell ref="M282:R2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XUAN</dc:creator>
  <cp:keywords/>
  <dc:description/>
  <cp:lastModifiedBy>HP</cp:lastModifiedBy>
  <cp:lastPrinted>2021-12-31T03:28:40Z</cp:lastPrinted>
  <dcterms:created xsi:type="dcterms:W3CDTF">2020-11-27T03:09:21Z</dcterms:created>
  <dcterms:modified xsi:type="dcterms:W3CDTF">2023-05-18T07:30:28Z</dcterms:modified>
  <cp:category/>
  <cp:version/>
  <cp:contentType/>
  <cp:contentStatus/>
</cp:coreProperties>
</file>